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ugedu-my.sharepoint.com/personal/katarzyna_rynkowska_ug_edu_pl/Documents/ISM/"/>
    </mc:Choice>
  </mc:AlternateContent>
  <xr:revisionPtr revIDLastSave="29" documentId="8_{299272BB-20CD-4AAA-8C8F-12376AA7B506}" xr6:coauthVersionLast="47" xr6:coauthVersionMax="47" xr10:uidLastSave="{F442FB6C-0FA6-4371-9573-6001BDAC19E5}"/>
  <bookViews>
    <workbookView xWindow="-120" yWindow="-120" windowWidth="29040" windowHeight="15720" xr2:uid="{9AA12856-3AE4-47F6-81B9-48F2ACA473E6}"/>
  </bookViews>
  <sheets>
    <sheet name="Arkusz1" sheetId="1" r:id="rId1"/>
  </sheets>
  <definedNames>
    <definedName name="_xlnm.Print_Titles" localSheetId="0">Arkusz1!$1:$4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6" i="1"/>
  <c r="Q72" i="1"/>
  <c r="P72" i="1"/>
  <c r="O72" i="1"/>
  <c r="L72" i="1"/>
  <c r="F72" i="1"/>
  <c r="AB7" i="1" l="1"/>
  <c r="AC7" i="1"/>
  <c r="AB8" i="1"/>
  <c r="AC8" i="1"/>
  <c r="AB9" i="1"/>
  <c r="AC9" i="1"/>
  <c r="AB10" i="1"/>
  <c r="AC10" i="1"/>
  <c r="AB11" i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  <c r="AB51" i="1"/>
  <c r="AC51" i="1"/>
  <c r="AB52" i="1"/>
  <c r="AC52" i="1"/>
  <c r="AB53" i="1"/>
  <c r="AC53" i="1"/>
  <c r="AB54" i="1"/>
  <c r="AC54" i="1"/>
  <c r="AB55" i="1"/>
  <c r="AC55" i="1"/>
  <c r="AB56" i="1"/>
  <c r="AC56" i="1"/>
  <c r="AB57" i="1"/>
  <c r="AC57" i="1"/>
  <c r="AB58" i="1"/>
  <c r="AC58" i="1"/>
  <c r="AB59" i="1"/>
  <c r="AC59" i="1"/>
  <c r="AB60" i="1"/>
  <c r="AC60" i="1"/>
  <c r="AB61" i="1"/>
  <c r="AC61" i="1"/>
  <c r="AB62" i="1"/>
  <c r="AC62" i="1"/>
  <c r="AB63" i="1"/>
  <c r="AC63" i="1"/>
  <c r="AB64" i="1"/>
  <c r="AC64" i="1"/>
  <c r="AB65" i="1"/>
  <c r="AC65" i="1"/>
  <c r="AB66" i="1"/>
  <c r="AC66" i="1"/>
  <c r="AB67" i="1"/>
  <c r="AC67" i="1"/>
  <c r="AB68" i="1"/>
  <c r="AC68" i="1"/>
  <c r="AB69" i="1"/>
  <c r="AC69" i="1"/>
  <c r="AB70" i="1"/>
  <c r="AC70" i="1"/>
  <c r="AB71" i="1"/>
  <c r="AC71" i="1"/>
  <c r="AB6" i="1"/>
  <c r="AC6" i="1"/>
  <c r="AC5" i="1"/>
  <c r="AB5" i="1"/>
  <c r="AA72" i="1" l="1"/>
  <c r="Z72" i="1"/>
  <c r="Y72" i="1"/>
  <c r="X72" i="1"/>
  <c r="W72" i="1"/>
  <c r="V72" i="1"/>
  <c r="U72" i="1"/>
  <c r="T72" i="1"/>
  <c r="S72" i="1"/>
  <c r="R72" i="1"/>
  <c r="Q73" i="1"/>
  <c r="N72" i="1"/>
  <c r="N73" i="1" s="1"/>
  <c r="M72" i="1"/>
  <c r="K72" i="1"/>
  <c r="K73" i="1" s="1"/>
  <c r="J72" i="1"/>
  <c r="I72" i="1"/>
  <c r="H72" i="1"/>
  <c r="H73" i="1" s="1"/>
  <c r="G72" i="1"/>
  <c r="F73" i="1" s="1"/>
  <c r="Z73" i="1" l="1"/>
  <c r="I73" i="1"/>
  <c r="H75" i="1" s="1"/>
  <c r="O73" i="1"/>
  <c r="L73" i="1"/>
  <c r="Q75" i="1"/>
  <c r="U73" i="1"/>
  <c r="AC72" i="1"/>
  <c r="W73" i="1"/>
  <c r="R73" i="1"/>
  <c r="K75" i="1"/>
  <c r="AB72" i="1"/>
  <c r="Z75" i="1" l="1"/>
  <c r="N75" i="1"/>
  <c r="U75" i="1"/>
</calcChain>
</file>

<file path=xl/sharedStrings.xml><?xml version="1.0" encoding="utf-8"?>
<sst xmlns="http://schemas.openxmlformats.org/spreadsheetml/2006/main" count="130" uniqueCount="102">
  <si>
    <t>Lp.</t>
  </si>
  <si>
    <t>Przedmiot</t>
  </si>
  <si>
    <t>forma zal. po semestrze</t>
  </si>
  <si>
    <t>I rok</t>
  </si>
  <si>
    <t>II rok</t>
  </si>
  <si>
    <t>III rok</t>
  </si>
  <si>
    <t>Razem godz.</t>
  </si>
  <si>
    <t>Razem ECTS</t>
  </si>
  <si>
    <t>1 semestr</t>
  </si>
  <si>
    <t>2 semestr</t>
  </si>
  <si>
    <t>3 semestr</t>
  </si>
  <si>
    <t>4 semestr</t>
  </si>
  <si>
    <t>5 semestr</t>
  </si>
  <si>
    <t>6 semestr</t>
  </si>
  <si>
    <t>E</t>
  </si>
  <si>
    <t>Z0</t>
  </si>
  <si>
    <t>Z</t>
  </si>
  <si>
    <t>GODZINY</t>
  </si>
  <si>
    <t>ECTS</t>
  </si>
  <si>
    <t>w</t>
  </si>
  <si>
    <t>ćw</t>
  </si>
  <si>
    <t>sem</t>
  </si>
  <si>
    <t>Kryminologia I (Biologia kryminalna) - wykład</t>
  </si>
  <si>
    <t>Kryminologia I (Biologia kryminalna) - ćwiczenia</t>
  </si>
  <si>
    <t>Metodologia badań w naukach społecznych - wykład</t>
  </si>
  <si>
    <t>Metodologia badań w naukach społecznych - ćwiczenia</t>
  </si>
  <si>
    <t xml:space="preserve">Historia prawa i procesu karnego - wykład </t>
  </si>
  <si>
    <t>Przestępstwo w literaturze, sztuce i filmie - wykład</t>
  </si>
  <si>
    <t>Wstęp do wiedzy o państwie i prawie - wykład</t>
  </si>
  <si>
    <t>Wstęp do wiedzy o państwie i prawie - ćwiczenia</t>
  </si>
  <si>
    <t>Wychowanie fizyczne I</t>
  </si>
  <si>
    <t>Język obcy I</t>
  </si>
  <si>
    <t>Podstawy nauki o przestępstwie  - wykład</t>
  </si>
  <si>
    <t>Podstawy nauki o przestępstwie - ćwiczenia</t>
  </si>
  <si>
    <t>Biologiczne mechanizmy zachowania człowieka  - wykład</t>
  </si>
  <si>
    <t>Biologiczne mechanizmy zachowania człowieka - ćwiczenia</t>
  </si>
  <si>
    <t>Sądownictwo, prokuratura i zawody prawnicze - ustrój i etyka - wykład</t>
  </si>
  <si>
    <r>
      <rPr>
        <sz val="12"/>
        <color rgb="FF000000"/>
        <rFont val="Calibri"/>
        <family val="2"/>
        <charset val="238"/>
      </rPr>
      <t>Ochrona praw człowieka – standardy konstytucyjne i międzynarodowe</t>
    </r>
    <r>
      <rPr>
        <i/>
        <sz val="12"/>
        <color rgb="FF000000"/>
        <rFont val="Calibri"/>
        <family val="2"/>
        <charset val="238"/>
      </rPr>
      <t xml:space="preserve"> - </t>
    </r>
    <r>
      <rPr>
        <sz val="12"/>
        <color rgb="FF000000"/>
        <rFont val="Calibri"/>
        <family val="2"/>
        <charset val="238"/>
      </rPr>
      <t>wykład</t>
    </r>
  </si>
  <si>
    <t>Psychologia emocji i motywacji  - wykład</t>
  </si>
  <si>
    <t>Psychologia emocji i motywacji - ćwiczenia</t>
  </si>
  <si>
    <t>Prawo rodzinne i opiekuńcze wraz z podstawami postępowania - wykład</t>
  </si>
  <si>
    <t>Podstawy prawa cywilnego i obrotu gospodarczego - wykład</t>
  </si>
  <si>
    <t>Język obcy II</t>
  </si>
  <si>
    <t>Wychowanie fizyczne II</t>
  </si>
  <si>
    <t>Kryminologia II (Psychologia kryminologiczna i psychologia osobowości i różnic indywidualnych) - wykład</t>
  </si>
  <si>
    <t>Kryminologia II (Psychologia kryminologiczna i psychologia osobowości i różnic indywidualnych) - ćwiczenia</t>
  </si>
  <si>
    <t>System środków reakcji karnej - wykład</t>
  </si>
  <si>
    <t>System środków reakcji karnej - ćwiczenia</t>
  </si>
  <si>
    <t>Administracja bezpieczeństwa i porządku publicznego - wykład</t>
  </si>
  <si>
    <t>Cywilnoprawne podstawy kompensacji szkód wynikłych z przestępstwa - wykład</t>
  </si>
  <si>
    <t>Podstawy medycyny sądowej - wykład</t>
  </si>
  <si>
    <t>Psychologia społeczna - wykład</t>
  </si>
  <si>
    <t>Psychologia społeczna - ćwiczenia</t>
  </si>
  <si>
    <t>Język obcy III</t>
  </si>
  <si>
    <t>Język obcy IV</t>
  </si>
  <si>
    <t>Język obcy IV - egzamin</t>
  </si>
  <si>
    <t>Kryminologia III (Socjologia kryminologiczna) - wykład</t>
  </si>
  <si>
    <t>Podstawy prawa karnego procesowego - wykład</t>
  </si>
  <si>
    <t>Podstawy prawa karnego procesowego - ćwiczenia</t>
  </si>
  <si>
    <t>Kryminalistyka - wykład</t>
  </si>
  <si>
    <t>Kryminalistyka - ćwiczenia</t>
  </si>
  <si>
    <t>Resocjalizacja - wykład</t>
  </si>
  <si>
    <t>Zarządzanie ryzykiem - wykład</t>
  </si>
  <si>
    <t>Psychopatologia - wykład</t>
  </si>
  <si>
    <t>Psychopatologia - ćwiczenia</t>
  </si>
  <si>
    <t>Prawo i postępowanie w sprawach nieletnich - wykład</t>
  </si>
  <si>
    <t>Prawo i postępowanie w sprawach nieletnich - ćwiczenia</t>
  </si>
  <si>
    <t>Praktyki zawodowe</t>
  </si>
  <si>
    <t>Wiktymologia I (Nauka ogólna o ofierze) - wykład</t>
  </si>
  <si>
    <t>Wiktymologia I (Nauka ogólna o ofierze)  - ćwiczenia</t>
  </si>
  <si>
    <t>Psychologia sądowa - wykład</t>
  </si>
  <si>
    <t>Prawo karne wykonawcze (SK) - wykład</t>
  </si>
  <si>
    <t>Pokrzywdzony w prawie karnym - wykład</t>
  </si>
  <si>
    <t>Europejskie prawo karne - wykład</t>
  </si>
  <si>
    <t>Europejskie prawo karne - ćwiczenia</t>
  </si>
  <si>
    <t>Międzynarodowe prawo karne (SK) - wykład</t>
  </si>
  <si>
    <t>Prawo wykroczeń i postępowanie w sprawach o wykroczenia - wykład</t>
  </si>
  <si>
    <t>Polityka karna i kryminalna - wykład</t>
  </si>
  <si>
    <t>Podstawy psychiatrii sądowej - wykład</t>
  </si>
  <si>
    <t>Seminarium dyplomowe I</t>
  </si>
  <si>
    <t>Wiktymologia II (Sprawiedliwość naprawcza) - wykład</t>
  </si>
  <si>
    <t>Wiktymologia II (Sprawiedliwość naprawcza) - ćwiczenia</t>
  </si>
  <si>
    <t>Psychologia penitencjarna - wykład</t>
  </si>
  <si>
    <t>Prawo policyjne - wykład</t>
  </si>
  <si>
    <t>Prawo i postępowanie karne skarbowe - wykład</t>
  </si>
  <si>
    <t>Cyberbezpieczeństwo - wykład</t>
  </si>
  <si>
    <t>Prawo karne - część szczególna - wykład</t>
  </si>
  <si>
    <t>Kryminologia IV (Etiologia, fenomenologia i prewencja zachowań przestępczych wraz z problematyką prawną) - wykład</t>
  </si>
  <si>
    <t>Seminarium dyplomowe II</t>
  </si>
  <si>
    <t>RAZEM:</t>
  </si>
  <si>
    <t>RAZEM I ROK</t>
  </si>
  <si>
    <t>RAZEM II ROK</t>
  </si>
  <si>
    <t>RAZEM III ROK</t>
  </si>
  <si>
    <t>GODZINY:</t>
  </si>
  <si>
    <t>ECTS:</t>
  </si>
  <si>
    <t>Legenda:</t>
  </si>
  <si>
    <t>E - egzamin</t>
  </si>
  <si>
    <t>ZO - zalicznie na ocenę</t>
  </si>
  <si>
    <t>Z - zaliczenie na zal</t>
  </si>
  <si>
    <t>W - wykład</t>
  </si>
  <si>
    <t>ćw - ćwiczenia audytoryjne</t>
  </si>
  <si>
    <t>Sem - seminarium dyplomowe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</si>
</sst>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sz val="16"/>
      <color indexed="8"/>
      <name val="Czcionka tekstu podstawowego"/>
      <family val="2"/>
      <charset val="238"/>
    </font>
    <font>
      <sz val="12"/>
      <color indexed="8"/>
      <name val="Czcionka tekstu podstawowego"/>
      <family val="2"/>
      <charset val="238"/>
    </font>
    <font>
      <sz val="12"/>
      <color indexed="8"/>
      <name val="Calibri"/>
      <family val="2"/>
      <charset val="238"/>
    </font>
    <font>
      <b/>
      <sz val="11"/>
      <color theme="1"/>
      <name val="Czcionka tekstu podstawowego"/>
      <charset val="238"/>
    </font>
    <font>
      <sz val="12"/>
      <name val="Calibri"/>
      <family val="2"/>
      <charset val="238"/>
    </font>
    <font>
      <b/>
      <sz val="11"/>
      <color indexed="8"/>
      <name val="Czcionka tekstu podstawowego"/>
      <charset val="238"/>
    </font>
    <font>
      <b/>
      <i/>
      <sz val="11"/>
      <color indexed="8"/>
      <name val="Czcionka tekstu podstawowego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2"/>
      <color rgb="FF000000"/>
      <name val="Calibri"/>
      <family val="2"/>
      <charset val="238"/>
    </font>
    <font>
      <i/>
      <sz val="12"/>
      <color rgb="FF000000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5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2"/>
      </patternFill>
    </fill>
    <fill>
      <patternFill patternType="solid">
        <fgColor theme="9" tint="0.59999389629810485"/>
        <bgColor indexed="3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22"/>
      </patternFill>
    </fill>
    <fill>
      <patternFill patternType="solid">
        <fgColor theme="3" tint="0.79998168889431442"/>
        <bgColor indexed="51"/>
      </patternFill>
    </fill>
    <fill>
      <patternFill patternType="solid">
        <fgColor theme="3" tint="0.79998168889431442"/>
        <bgColor indexed="13"/>
      </patternFill>
    </fill>
    <fill>
      <patternFill patternType="solid">
        <fgColor theme="3" tint="0.59999389629810485"/>
        <bgColor indexed="26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22"/>
      </patternFill>
    </fill>
    <fill>
      <patternFill patternType="solid">
        <fgColor theme="3" tint="0.59999389629810485"/>
        <bgColor indexed="13"/>
      </patternFill>
    </fill>
  </fills>
  <borders count="1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rgb="FF000000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rgb="FF000000"/>
      </left>
      <right style="thin">
        <color indexed="8"/>
      </right>
      <top style="medium">
        <color rgb="FF000000"/>
      </top>
      <bottom/>
      <diagonal/>
    </border>
    <border>
      <left style="thin">
        <color indexed="8"/>
      </left>
      <right style="thin">
        <color indexed="8"/>
      </right>
      <top style="medium">
        <color rgb="FF000000"/>
      </top>
      <bottom/>
      <diagonal/>
    </border>
    <border>
      <left style="thin">
        <color indexed="8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/>
      <top/>
      <bottom style="thin">
        <color rgb="FF000000"/>
      </bottom>
      <diagonal/>
    </border>
    <border>
      <left/>
      <right style="thin">
        <color indexed="8"/>
      </right>
      <top/>
      <bottom style="thin">
        <color rgb="FF000000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rgb="FF000000"/>
      </right>
      <top style="medium">
        <color indexed="64"/>
      </top>
      <bottom style="thin">
        <color indexed="8"/>
      </bottom>
      <diagonal/>
    </border>
    <border>
      <left style="medium">
        <color rgb="FF000000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2" borderId="40" xfId="0" applyFont="1" applyFill="1" applyBorder="1" applyAlignment="1">
      <alignment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0" fontId="7" fillId="2" borderId="45" xfId="0" applyFont="1" applyFill="1" applyBorder="1" applyAlignment="1">
      <alignment horizontal="center" vertical="center" wrapText="1"/>
    </xf>
    <xf numFmtId="0" fontId="9" fillId="2" borderId="46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vertical="center" wrapText="1"/>
    </xf>
    <xf numFmtId="0" fontId="3" fillId="2" borderId="55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 wrapText="1"/>
    </xf>
    <xf numFmtId="0" fontId="7" fillId="2" borderId="57" xfId="0" applyFont="1" applyFill="1" applyBorder="1" applyAlignment="1">
      <alignment horizontal="center" vertical="center" wrapText="1"/>
    </xf>
    <xf numFmtId="0" fontId="7" fillId="2" borderId="58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7" fillId="2" borderId="67" xfId="0" applyFont="1" applyFill="1" applyBorder="1" applyAlignment="1">
      <alignment vertical="center" wrapText="1"/>
    </xf>
    <xf numFmtId="0" fontId="3" fillId="2" borderId="69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7" fillId="2" borderId="71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/>
    </xf>
    <xf numFmtId="0" fontId="7" fillId="2" borderId="75" xfId="0" applyFont="1" applyFill="1" applyBorder="1" applyAlignment="1">
      <alignment horizontal="center" vertical="center"/>
    </xf>
    <xf numFmtId="0" fontId="7" fillId="2" borderId="77" xfId="0" applyFont="1" applyFill="1" applyBorder="1" applyAlignment="1">
      <alignment horizontal="center" vertical="center"/>
    </xf>
    <xf numFmtId="0" fontId="7" fillId="2" borderId="78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 wrapText="1"/>
    </xf>
    <xf numFmtId="0" fontId="7" fillId="2" borderId="70" xfId="0" applyFont="1" applyFill="1" applyBorder="1" applyAlignment="1">
      <alignment horizontal="center" vertical="center" wrapText="1"/>
    </xf>
    <xf numFmtId="0" fontId="7" fillId="2" borderId="72" xfId="0" applyFont="1" applyFill="1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 vertical="center" wrapText="1"/>
    </xf>
    <xf numFmtId="0" fontId="7" fillId="2" borderId="84" xfId="0" applyFont="1" applyFill="1" applyBorder="1" applyAlignment="1">
      <alignment vertical="center" wrapText="1"/>
    </xf>
    <xf numFmtId="0" fontId="3" fillId="2" borderId="85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0" fontId="9" fillId="2" borderId="78" xfId="0" applyFont="1" applyFill="1" applyBorder="1" applyAlignment="1">
      <alignment horizontal="center" vertical="center" wrapText="1"/>
    </xf>
    <xf numFmtId="0" fontId="3" fillId="2" borderId="8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2" borderId="87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7" fillId="3" borderId="53" xfId="0" applyFont="1" applyFill="1" applyBorder="1" applyAlignment="1">
      <alignment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57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horizontal="center" vertical="center"/>
    </xf>
    <xf numFmtId="0" fontId="7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7" fillId="3" borderId="80" xfId="0" applyFont="1" applyFill="1" applyBorder="1" applyAlignment="1">
      <alignment horizontal="center" vertical="center"/>
    </xf>
    <xf numFmtId="0" fontId="7" fillId="3" borderId="75" xfId="0" applyFont="1" applyFill="1" applyBorder="1" applyAlignment="1">
      <alignment horizontal="center" vertical="center"/>
    </xf>
    <xf numFmtId="0" fontId="7" fillId="3" borderId="78" xfId="0" applyFont="1" applyFill="1" applyBorder="1" applyAlignment="1">
      <alignment horizontal="center" vertical="center"/>
    </xf>
    <xf numFmtId="0" fontId="7" fillId="3" borderId="74" xfId="0" applyFont="1" applyFill="1" applyBorder="1" applyAlignment="1">
      <alignment horizontal="center" vertical="center"/>
    </xf>
    <xf numFmtId="0" fontId="7" fillId="3" borderId="77" xfId="0" applyFont="1" applyFill="1" applyBorder="1" applyAlignment="1">
      <alignment horizontal="center" vertical="center"/>
    </xf>
    <xf numFmtId="0" fontId="7" fillId="3" borderId="96" xfId="0" applyFont="1" applyFill="1" applyBorder="1" applyAlignment="1">
      <alignment vertical="center" wrapText="1"/>
    </xf>
    <xf numFmtId="0" fontId="3" fillId="3" borderId="85" xfId="0" applyFont="1" applyFill="1" applyBorder="1" applyAlignment="1">
      <alignment horizontal="center" vertical="center" wrapText="1"/>
    </xf>
    <xf numFmtId="0" fontId="3" fillId="3" borderId="85" xfId="0" applyFont="1" applyFill="1" applyBorder="1" applyAlignment="1">
      <alignment horizontal="center" vertical="center"/>
    </xf>
    <xf numFmtId="0" fontId="9" fillId="3" borderId="78" xfId="0" applyFont="1" applyFill="1" applyBorder="1" applyAlignment="1">
      <alignment horizontal="center" vertical="center"/>
    </xf>
    <xf numFmtId="0" fontId="3" fillId="3" borderId="98" xfId="0" applyFont="1" applyFill="1" applyBorder="1" applyAlignment="1">
      <alignment horizontal="center" vertical="center"/>
    </xf>
    <xf numFmtId="0" fontId="7" fillId="3" borderId="95" xfId="0" applyFont="1" applyFill="1" applyBorder="1" applyAlignment="1">
      <alignment horizontal="center" vertical="center"/>
    </xf>
    <xf numFmtId="0" fontId="7" fillId="3" borderId="91" xfId="0" applyFont="1" applyFill="1" applyBorder="1" applyAlignment="1">
      <alignment horizontal="center" vertical="center"/>
    </xf>
    <xf numFmtId="0" fontId="7" fillId="3" borderId="93" xfId="0" applyFont="1" applyFill="1" applyBorder="1" applyAlignment="1">
      <alignment horizontal="center" vertical="center"/>
    </xf>
    <xf numFmtId="0" fontId="7" fillId="3" borderId="99" xfId="0" applyFont="1" applyFill="1" applyBorder="1" applyAlignment="1">
      <alignment horizontal="center" vertical="center"/>
    </xf>
    <xf numFmtId="0" fontId="7" fillId="3" borderId="94" xfId="0" applyFont="1" applyFill="1" applyBorder="1" applyAlignment="1">
      <alignment horizontal="center" vertical="center"/>
    </xf>
    <xf numFmtId="0" fontId="9" fillId="3" borderId="9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12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29" xfId="0" applyFont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9" fontId="15" fillId="0" borderId="0" xfId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1" fontId="10" fillId="0" borderId="0" xfId="1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9" fontId="10" fillId="0" borderId="0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2" fillId="0" borderId="124" xfId="0" applyFont="1" applyBorder="1" applyAlignment="1">
      <alignment horizontal="center" vertical="center" wrapText="1"/>
    </xf>
    <xf numFmtId="0" fontId="10" fillId="0" borderId="123" xfId="0" applyFont="1" applyBorder="1" applyAlignment="1">
      <alignment horizontal="center" vertical="center" wrapText="1"/>
    </xf>
    <xf numFmtId="0" fontId="7" fillId="2" borderId="101" xfId="0" applyFont="1" applyFill="1" applyBorder="1" applyAlignment="1">
      <alignment vertical="center" wrapText="1"/>
    </xf>
    <xf numFmtId="0" fontId="3" fillId="2" borderId="104" xfId="0" applyFont="1" applyFill="1" applyBorder="1" applyAlignment="1">
      <alignment horizontal="center" vertical="center" wrapText="1"/>
    </xf>
    <xf numFmtId="0" fontId="7" fillId="2" borderId="105" xfId="0" applyFont="1" applyFill="1" applyBorder="1" applyAlignment="1">
      <alignment horizontal="center" vertical="center" wrapText="1"/>
    </xf>
    <xf numFmtId="0" fontId="7" fillId="2" borderId="103" xfId="0" applyFont="1" applyFill="1" applyBorder="1" applyAlignment="1">
      <alignment horizontal="center" vertical="center" wrapText="1"/>
    </xf>
    <xf numFmtId="0" fontId="7" fillId="2" borderId="106" xfId="0" applyFont="1" applyFill="1" applyBorder="1" applyAlignment="1">
      <alignment horizontal="center" vertical="center" wrapText="1"/>
    </xf>
    <xf numFmtId="0" fontId="9" fillId="2" borderId="107" xfId="0" applyFont="1" applyFill="1" applyBorder="1" applyAlignment="1">
      <alignment horizontal="center" vertical="center" wrapText="1"/>
    </xf>
    <xf numFmtId="0" fontId="16" fillId="3" borderId="96" xfId="0" applyFont="1" applyFill="1" applyBorder="1" applyAlignment="1">
      <alignment vertical="center" wrapText="1"/>
    </xf>
    <xf numFmtId="0" fontId="7" fillId="3" borderId="40" xfId="0" applyFont="1" applyFill="1" applyBorder="1" applyAlignment="1">
      <alignment vertical="center" wrapText="1"/>
    </xf>
    <xf numFmtId="0" fontId="7" fillId="3" borderId="137" xfId="0" applyFont="1" applyFill="1" applyBorder="1" applyAlignment="1">
      <alignment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10" xfId="0" applyFont="1" applyBorder="1" applyAlignment="1">
      <alignment horizontal="center" vertical="center" wrapText="1"/>
    </xf>
    <xf numFmtId="0" fontId="10" fillId="0" borderId="11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/>
    </xf>
    <xf numFmtId="0" fontId="8" fillId="0" borderId="130" xfId="0" applyFont="1" applyBorder="1" applyAlignment="1">
      <alignment horizontal="center" vertical="center"/>
    </xf>
    <xf numFmtId="0" fontId="2" fillId="2" borderId="126" xfId="0" applyFont="1" applyFill="1" applyBorder="1" applyAlignment="1">
      <alignment horizontal="center" vertical="center" wrapText="1"/>
    </xf>
    <xf numFmtId="0" fontId="2" fillId="2" borderId="127" xfId="0" applyFont="1" applyFill="1" applyBorder="1" applyAlignment="1">
      <alignment horizontal="center" vertical="center" wrapText="1"/>
    </xf>
    <xf numFmtId="0" fontId="2" fillId="2" borderId="123" xfId="0" applyFont="1" applyFill="1" applyBorder="1" applyAlignment="1">
      <alignment horizontal="center" vertical="center" wrapText="1"/>
    </xf>
    <xf numFmtId="0" fontId="2" fillId="3" borderId="126" xfId="0" applyFont="1" applyFill="1" applyBorder="1" applyAlignment="1">
      <alignment horizontal="center" vertical="center" wrapText="1"/>
    </xf>
    <xf numFmtId="0" fontId="2" fillId="3" borderId="127" xfId="0" applyFont="1" applyFill="1" applyBorder="1" applyAlignment="1">
      <alignment horizontal="center" vertical="center" wrapText="1"/>
    </xf>
    <xf numFmtId="0" fontId="7" fillId="8" borderId="44" xfId="0" applyFont="1" applyFill="1" applyBorder="1" applyAlignment="1">
      <alignment horizontal="center" vertical="center" wrapText="1"/>
    </xf>
    <xf numFmtId="0" fontId="7" fillId="8" borderId="45" xfId="0" applyFont="1" applyFill="1" applyBorder="1" applyAlignment="1">
      <alignment horizontal="center" vertical="center" wrapText="1"/>
    </xf>
    <xf numFmtId="0" fontId="7" fillId="8" borderId="47" xfId="0" applyFont="1" applyFill="1" applyBorder="1" applyAlignment="1">
      <alignment horizontal="center" vertical="center" wrapText="1"/>
    </xf>
    <xf numFmtId="0" fontId="7" fillId="8" borderId="103" xfId="0" applyFont="1" applyFill="1" applyBorder="1" applyAlignment="1">
      <alignment horizontal="center" vertical="center" wrapText="1"/>
    </xf>
    <xf numFmtId="0" fontId="7" fillId="8" borderId="106" xfId="0" applyFont="1" applyFill="1" applyBorder="1" applyAlignment="1">
      <alignment horizontal="center" vertical="center" wrapText="1"/>
    </xf>
    <xf numFmtId="0" fontId="7" fillId="8" borderId="131" xfId="0" applyFont="1" applyFill="1" applyBorder="1" applyAlignment="1">
      <alignment horizontal="center" vertical="center" wrapText="1"/>
    </xf>
    <xf numFmtId="0" fontId="7" fillId="8" borderId="57" xfId="0" applyFont="1" applyFill="1" applyBorder="1" applyAlignment="1">
      <alignment horizontal="center" vertical="center" wrapText="1"/>
    </xf>
    <xf numFmtId="0" fontId="7" fillId="8" borderId="58" xfId="0" applyFont="1" applyFill="1" applyBorder="1" applyAlignment="1">
      <alignment horizontal="center" vertical="center" wrapText="1"/>
    </xf>
    <xf numFmtId="0" fontId="7" fillId="8" borderId="60" xfId="0" applyFont="1" applyFill="1" applyBorder="1" applyAlignment="1">
      <alignment horizontal="center" vertical="center" wrapText="1"/>
    </xf>
    <xf numFmtId="0" fontId="7" fillId="3" borderId="76" xfId="0" applyFont="1" applyFill="1" applyBorder="1" applyAlignment="1">
      <alignment horizontal="center" vertical="center"/>
    </xf>
    <xf numFmtId="0" fontId="7" fillId="8" borderId="74" xfId="0" applyFont="1" applyFill="1" applyBorder="1" applyAlignment="1">
      <alignment horizontal="center" vertical="center" wrapText="1"/>
    </xf>
    <xf numFmtId="0" fontId="7" fillId="8" borderId="75" xfId="0" applyFont="1" applyFill="1" applyBorder="1" applyAlignment="1">
      <alignment horizontal="center" vertical="center" wrapText="1"/>
    </xf>
    <xf numFmtId="0" fontId="7" fillId="8" borderId="76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3" borderId="89" xfId="0" applyFont="1" applyFill="1" applyBorder="1" applyAlignment="1">
      <alignment horizontal="center" vertical="center"/>
    </xf>
    <xf numFmtId="0" fontId="7" fillId="3" borderId="90" xfId="0" applyFont="1" applyFill="1" applyBorder="1" applyAlignment="1">
      <alignment horizontal="center" vertical="center"/>
    </xf>
    <xf numFmtId="0" fontId="2" fillId="3" borderId="125" xfId="0" applyFont="1" applyFill="1" applyBorder="1" applyAlignment="1">
      <alignment horizontal="center" vertical="center" wrapText="1"/>
    </xf>
    <xf numFmtId="0" fontId="2" fillId="12" borderId="123" xfId="0" applyFont="1" applyFill="1" applyBorder="1" applyAlignment="1">
      <alignment horizontal="center" vertical="center" wrapText="1"/>
    </xf>
    <xf numFmtId="0" fontId="2" fillId="12" borderId="127" xfId="0" applyFont="1" applyFill="1" applyBorder="1" applyAlignment="1">
      <alignment horizontal="center" vertical="center" wrapText="1"/>
    </xf>
    <xf numFmtId="0" fontId="7" fillId="10" borderId="48" xfId="0" applyFont="1" applyFill="1" applyBorder="1" applyAlignment="1">
      <alignment horizontal="center" vertical="center" wrapText="1"/>
    </xf>
    <xf numFmtId="0" fontId="7" fillId="10" borderId="49" xfId="0" applyFont="1" applyFill="1" applyBorder="1" applyAlignment="1">
      <alignment horizontal="center" vertical="center" wrapText="1"/>
    </xf>
    <xf numFmtId="0" fontId="7" fillId="10" borderId="46" xfId="0" applyFont="1" applyFill="1" applyBorder="1" applyAlignment="1">
      <alignment horizontal="center" vertical="center" wrapText="1"/>
    </xf>
    <xf numFmtId="0" fontId="7" fillId="10" borderId="132" xfId="0" applyFont="1" applyFill="1" applyBorder="1" applyAlignment="1">
      <alignment horizontal="center" vertical="center" wrapText="1"/>
    </xf>
    <xf numFmtId="0" fontId="7" fillId="10" borderId="133" xfId="0" applyFont="1" applyFill="1" applyBorder="1" applyAlignment="1">
      <alignment horizontal="center" vertical="center" wrapText="1"/>
    </xf>
    <xf numFmtId="0" fontId="7" fillId="10" borderId="107" xfId="0" applyFont="1" applyFill="1" applyBorder="1" applyAlignment="1">
      <alignment horizontal="center" vertical="center" wrapText="1"/>
    </xf>
    <xf numFmtId="0" fontId="7" fillId="10" borderId="110" xfId="0" applyFont="1" applyFill="1" applyBorder="1" applyAlignment="1">
      <alignment horizontal="center" vertical="center" wrapText="1"/>
    </xf>
    <xf numFmtId="0" fontId="7" fillId="10" borderId="135" xfId="0" applyFont="1" applyFill="1" applyBorder="1" applyAlignment="1">
      <alignment horizontal="center" vertical="center" wrapText="1"/>
    </xf>
    <xf numFmtId="0" fontId="7" fillId="10" borderId="59" xfId="0" applyFont="1" applyFill="1" applyBorder="1" applyAlignment="1">
      <alignment horizontal="center" vertical="center" wrapText="1"/>
    </xf>
    <xf numFmtId="0" fontId="7" fillId="10" borderId="61" xfId="0" applyFont="1" applyFill="1" applyBorder="1" applyAlignment="1">
      <alignment horizontal="center" vertical="center" wrapText="1"/>
    </xf>
    <xf numFmtId="0" fontId="7" fillId="10" borderId="62" xfId="0" applyFont="1" applyFill="1" applyBorder="1" applyAlignment="1">
      <alignment horizontal="center" vertical="center" wrapText="1"/>
    </xf>
    <xf numFmtId="0" fontId="7" fillId="10" borderId="63" xfId="0" applyFont="1" applyFill="1" applyBorder="1" applyAlignment="1">
      <alignment horizontal="center" vertical="center" wrapText="1"/>
    </xf>
    <xf numFmtId="0" fontId="7" fillId="12" borderId="76" xfId="0" applyFont="1" applyFill="1" applyBorder="1" applyAlignment="1">
      <alignment horizontal="center" vertical="center"/>
    </xf>
    <xf numFmtId="0" fontId="7" fillId="12" borderId="77" xfId="0" applyFont="1" applyFill="1" applyBorder="1" applyAlignment="1">
      <alignment horizontal="center" vertical="center"/>
    </xf>
    <xf numFmtId="0" fontId="7" fillId="12" borderId="78" xfId="0" applyFont="1" applyFill="1" applyBorder="1" applyAlignment="1">
      <alignment horizontal="center" vertical="center"/>
    </xf>
    <xf numFmtId="0" fontId="7" fillId="10" borderId="81" xfId="0" applyFont="1" applyFill="1" applyBorder="1" applyAlignment="1">
      <alignment horizontal="center" vertical="center" wrapText="1"/>
    </xf>
    <xf numFmtId="0" fontId="7" fillId="10" borderId="82" xfId="0" applyFont="1" applyFill="1" applyBorder="1" applyAlignment="1">
      <alignment horizontal="center" vertical="center" wrapText="1"/>
    </xf>
    <xf numFmtId="0" fontId="7" fillId="10" borderId="78" xfId="0" applyFont="1" applyFill="1" applyBorder="1" applyAlignment="1">
      <alignment horizontal="center" vertical="center" wrapText="1"/>
    </xf>
    <xf numFmtId="0" fontId="7" fillId="12" borderId="80" xfId="0" applyFont="1" applyFill="1" applyBorder="1" applyAlignment="1">
      <alignment horizontal="center" vertical="center"/>
    </xf>
    <xf numFmtId="0" fontId="7" fillId="12" borderId="75" xfId="0" applyFont="1" applyFill="1" applyBorder="1" applyAlignment="1">
      <alignment horizontal="center" vertical="center"/>
    </xf>
    <xf numFmtId="0" fontId="7" fillId="12" borderId="88" xfId="0" applyFont="1" applyFill="1" applyBorder="1" applyAlignment="1">
      <alignment horizontal="center" vertical="center"/>
    </xf>
    <xf numFmtId="0" fontId="7" fillId="12" borderId="89" xfId="0" applyFont="1" applyFill="1" applyBorder="1" applyAlignment="1">
      <alignment horizontal="center" vertical="center"/>
    </xf>
    <xf numFmtId="0" fontId="7" fillId="12" borderId="90" xfId="0" applyFont="1" applyFill="1" applyBorder="1" applyAlignment="1">
      <alignment horizontal="center" vertical="center"/>
    </xf>
    <xf numFmtId="0" fontId="7" fillId="12" borderId="41" xfId="0" applyFont="1" applyFill="1" applyBorder="1" applyAlignment="1">
      <alignment horizontal="center" vertical="center"/>
    </xf>
    <xf numFmtId="0" fontId="7" fillId="12" borderId="45" xfId="0" applyFont="1" applyFill="1" applyBorder="1" applyAlignment="1">
      <alignment horizontal="center" vertical="center"/>
    </xf>
    <xf numFmtId="0" fontId="7" fillId="12" borderId="46" xfId="0" applyFont="1" applyFill="1" applyBorder="1" applyAlignment="1">
      <alignment horizontal="center" vertical="center"/>
    </xf>
    <xf numFmtId="0" fontId="7" fillId="12" borderId="74" xfId="0" applyFont="1" applyFill="1" applyBorder="1" applyAlignment="1">
      <alignment horizontal="center" vertical="center"/>
    </xf>
    <xf numFmtId="0" fontId="7" fillId="12" borderId="94" xfId="0" applyFont="1" applyFill="1" applyBorder="1" applyAlignment="1">
      <alignment horizontal="center" vertical="center"/>
    </xf>
    <xf numFmtId="0" fontId="7" fillId="12" borderId="93" xfId="0" applyFont="1" applyFill="1" applyBorder="1" applyAlignment="1">
      <alignment horizontal="center" vertical="center"/>
    </xf>
    <xf numFmtId="0" fontId="7" fillId="12" borderId="99" xfId="0" applyFont="1" applyFill="1" applyBorder="1" applyAlignment="1">
      <alignment horizontal="center" vertical="center"/>
    </xf>
    <xf numFmtId="0" fontId="7" fillId="12" borderId="57" xfId="0" applyFont="1" applyFill="1" applyBorder="1" applyAlignment="1">
      <alignment horizontal="center" vertical="center"/>
    </xf>
    <xf numFmtId="0" fontId="7" fillId="12" borderId="58" xfId="0" applyFont="1" applyFill="1" applyBorder="1" applyAlignment="1">
      <alignment horizontal="center" vertical="center"/>
    </xf>
    <xf numFmtId="0" fontId="7" fillId="12" borderId="59" xfId="0" applyFont="1" applyFill="1" applyBorder="1" applyAlignment="1">
      <alignment horizontal="center" vertical="center"/>
    </xf>
    <xf numFmtId="0" fontId="7" fillId="12" borderId="71" xfId="0" applyFont="1" applyFill="1" applyBorder="1" applyAlignment="1">
      <alignment horizontal="center" vertical="center"/>
    </xf>
    <xf numFmtId="0" fontId="7" fillId="12" borderId="72" xfId="0" applyFont="1" applyFill="1" applyBorder="1" applyAlignment="1">
      <alignment horizontal="center" vertical="center"/>
    </xf>
    <xf numFmtId="0" fontId="7" fillId="12" borderId="73" xfId="0" applyFont="1" applyFill="1" applyBorder="1" applyAlignment="1">
      <alignment horizontal="center" vertical="center"/>
    </xf>
    <xf numFmtId="0" fontId="7" fillId="12" borderId="91" xfId="0" applyFont="1" applyFill="1" applyBorder="1" applyAlignment="1">
      <alignment horizontal="center" vertical="center"/>
    </xf>
    <xf numFmtId="0" fontId="7" fillId="12" borderId="44" xfId="0" applyFont="1" applyFill="1" applyBorder="1" applyAlignment="1">
      <alignment horizontal="center" vertical="center"/>
    </xf>
    <xf numFmtId="0" fontId="9" fillId="12" borderId="75" xfId="0" applyFont="1" applyFill="1" applyBorder="1" applyAlignment="1">
      <alignment horizontal="center" vertical="center"/>
    </xf>
    <xf numFmtId="0" fontId="9" fillId="12" borderId="78" xfId="0" applyFont="1" applyFill="1" applyBorder="1" applyAlignment="1">
      <alignment horizontal="center" vertical="center"/>
    </xf>
    <xf numFmtId="0" fontId="2" fillId="12" borderId="90" xfId="0" applyFont="1" applyFill="1" applyBorder="1" applyAlignment="1">
      <alignment horizontal="center" vertical="center" wrapText="1"/>
    </xf>
    <xf numFmtId="0" fontId="2" fillId="14" borderId="126" xfId="0" applyFont="1" applyFill="1" applyBorder="1" applyAlignment="1">
      <alignment horizontal="center" vertical="center" wrapText="1"/>
    </xf>
    <xf numFmtId="0" fontId="2" fillId="14" borderId="127" xfId="0" applyFont="1" applyFill="1" applyBorder="1" applyAlignment="1">
      <alignment horizontal="center" vertical="center" wrapText="1"/>
    </xf>
    <xf numFmtId="0" fontId="7" fillId="16" borderId="50" xfId="0" applyFont="1" applyFill="1" applyBorder="1" applyAlignment="1">
      <alignment horizontal="center" vertical="center" wrapText="1"/>
    </xf>
    <xf numFmtId="0" fontId="7" fillId="16" borderId="51" xfId="0" applyFont="1" applyFill="1" applyBorder="1" applyAlignment="1">
      <alignment horizontal="center" vertical="center" wrapText="1"/>
    </xf>
    <xf numFmtId="0" fontId="7" fillId="13" borderId="46" xfId="0" applyFont="1" applyFill="1" applyBorder="1" applyAlignment="1">
      <alignment horizontal="center" vertical="center" wrapText="1"/>
    </xf>
    <xf numFmtId="0" fontId="7" fillId="16" borderId="134" xfId="0" applyFont="1" applyFill="1" applyBorder="1" applyAlignment="1">
      <alignment horizontal="center" vertical="center" wrapText="1"/>
    </xf>
    <xf numFmtId="0" fontId="7" fillId="16" borderId="108" xfId="0" applyFont="1" applyFill="1" applyBorder="1" applyAlignment="1">
      <alignment horizontal="center" vertical="center" wrapText="1"/>
    </xf>
    <xf numFmtId="0" fontId="7" fillId="13" borderId="107" xfId="0" applyFont="1" applyFill="1" applyBorder="1" applyAlignment="1">
      <alignment horizontal="center" vertical="center" wrapText="1"/>
    </xf>
    <xf numFmtId="0" fontId="7" fillId="16" borderId="136" xfId="0" applyFont="1" applyFill="1" applyBorder="1" applyAlignment="1">
      <alignment horizontal="center" vertical="center" wrapText="1"/>
    </xf>
    <xf numFmtId="0" fontId="7" fillId="16" borderId="66" xfId="0" applyFont="1" applyFill="1" applyBorder="1" applyAlignment="1">
      <alignment horizontal="center" vertical="center" wrapText="1"/>
    </xf>
    <xf numFmtId="0" fontId="7" fillId="13" borderId="59" xfId="0" applyFont="1" applyFill="1" applyBorder="1" applyAlignment="1">
      <alignment horizontal="center" vertical="center" wrapText="1"/>
    </xf>
    <xf numFmtId="0" fontId="7" fillId="16" borderId="64" xfId="0" applyFont="1" applyFill="1" applyBorder="1" applyAlignment="1">
      <alignment horizontal="center" vertical="center" wrapText="1"/>
    </xf>
    <xf numFmtId="0" fontId="7" fillId="16" borderId="65" xfId="0" applyFont="1" applyFill="1" applyBorder="1" applyAlignment="1">
      <alignment horizontal="center" vertical="center" wrapText="1"/>
    </xf>
    <xf numFmtId="0" fontId="7" fillId="13" borderId="63" xfId="0" applyFont="1" applyFill="1" applyBorder="1" applyAlignment="1">
      <alignment horizontal="center" vertical="center" wrapText="1"/>
    </xf>
    <xf numFmtId="0" fontId="7" fillId="14" borderId="79" xfId="0" applyFont="1" applyFill="1" applyBorder="1" applyAlignment="1">
      <alignment horizontal="center" vertical="center"/>
    </xf>
    <xf numFmtId="0" fontId="7" fillId="14" borderId="77" xfId="0" applyFont="1" applyFill="1" applyBorder="1" applyAlignment="1">
      <alignment horizontal="center" vertical="center"/>
    </xf>
    <xf numFmtId="0" fontId="7" fillId="14" borderId="78" xfId="0" applyFont="1" applyFill="1" applyBorder="1" applyAlignment="1">
      <alignment horizontal="center" vertical="center"/>
    </xf>
    <xf numFmtId="0" fontId="7" fillId="16" borderId="83" xfId="0" applyFont="1" applyFill="1" applyBorder="1" applyAlignment="1">
      <alignment horizontal="center" vertical="center" wrapText="1"/>
    </xf>
    <xf numFmtId="0" fontId="7" fillId="16" borderId="79" xfId="0" applyFont="1" applyFill="1" applyBorder="1" applyAlignment="1">
      <alignment horizontal="center" vertical="center" wrapText="1"/>
    </xf>
    <xf numFmtId="0" fontId="7" fillId="13" borderId="78" xfId="0" applyFont="1" applyFill="1" applyBorder="1" applyAlignment="1">
      <alignment horizontal="center" vertical="center" wrapText="1"/>
    </xf>
    <xf numFmtId="0" fontId="7" fillId="14" borderId="74" xfId="0" applyFont="1" applyFill="1" applyBorder="1" applyAlignment="1">
      <alignment horizontal="center" vertical="center"/>
    </xf>
    <xf numFmtId="0" fontId="7" fillId="14" borderId="88" xfId="0" applyFont="1" applyFill="1" applyBorder="1" applyAlignment="1">
      <alignment horizontal="center" vertical="center"/>
    </xf>
    <xf numFmtId="0" fontId="7" fillId="14" borderId="89" xfId="0" applyFont="1" applyFill="1" applyBorder="1" applyAlignment="1">
      <alignment horizontal="center" vertical="center"/>
    </xf>
    <xf numFmtId="0" fontId="7" fillId="14" borderId="90" xfId="0" applyFont="1" applyFill="1" applyBorder="1" applyAlignment="1">
      <alignment horizontal="center" vertical="center"/>
    </xf>
    <xf numFmtId="0" fontId="7" fillId="14" borderId="44" xfId="0" applyFont="1" applyFill="1" applyBorder="1" applyAlignment="1">
      <alignment horizontal="center" vertical="center"/>
    </xf>
    <xf numFmtId="0" fontId="7" fillId="14" borderId="51" xfId="0" applyFont="1" applyFill="1" applyBorder="1" applyAlignment="1">
      <alignment horizontal="center" vertical="center"/>
    </xf>
    <xf numFmtId="0" fontId="7" fillId="14" borderId="46" xfId="0" applyFont="1" applyFill="1" applyBorder="1" applyAlignment="1">
      <alignment horizontal="center" vertical="center"/>
    </xf>
    <xf numFmtId="0" fontId="7" fillId="14" borderId="71" xfId="0" applyFont="1" applyFill="1" applyBorder="1" applyAlignment="1">
      <alignment horizontal="center" vertical="center"/>
    </xf>
    <xf numFmtId="0" fontId="7" fillId="14" borderId="97" xfId="0" applyFont="1" applyFill="1" applyBorder="1" applyAlignment="1">
      <alignment horizontal="center" vertical="center"/>
    </xf>
    <xf numFmtId="0" fontId="7" fillId="14" borderId="73" xfId="0" applyFont="1" applyFill="1" applyBorder="1" applyAlignment="1">
      <alignment horizontal="center" vertical="center"/>
    </xf>
    <xf numFmtId="0" fontId="7" fillId="14" borderId="75" xfId="0" applyFont="1" applyFill="1" applyBorder="1" applyAlignment="1">
      <alignment horizontal="center" vertical="center"/>
    </xf>
    <xf numFmtId="0" fontId="7" fillId="14" borderId="91" xfId="0" applyFont="1" applyFill="1" applyBorder="1" applyAlignment="1">
      <alignment horizontal="center" vertical="center"/>
    </xf>
    <xf numFmtId="0" fontId="7" fillId="14" borderId="92" xfId="0" applyFont="1" applyFill="1" applyBorder="1" applyAlignment="1">
      <alignment horizontal="center" vertical="center"/>
    </xf>
    <xf numFmtId="0" fontId="7" fillId="14" borderId="99" xfId="0" applyFont="1" applyFill="1" applyBorder="1" applyAlignment="1">
      <alignment horizontal="center" vertical="center"/>
    </xf>
    <xf numFmtId="0" fontId="7" fillId="14" borderId="93" xfId="0" applyFont="1" applyFill="1" applyBorder="1" applyAlignment="1">
      <alignment horizontal="center" vertical="center"/>
    </xf>
    <xf numFmtId="0" fontId="7" fillId="14" borderId="45" xfId="0" applyFont="1" applyFill="1" applyBorder="1" applyAlignment="1">
      <alignment horizontal="center" vertical="center"/>
    </xf>
    <xf numFmtId="0" fontId="7" fillId="14" borderId="57" xfId="0" applyFont="1" applyFill="1" applyBorder="1" applyAlignment="1">
      <alignment horizontal="center" vertical="center"/>
    </xf>
    <xf numFmtId="0" fontId="7" fillId="14" borderId="58" xfId="0" applyFont="1" applyFill="1" applyBorder="1" applyAlignment="1">
      <alignment horizontal="center" vertical="center"/>
    </xf>
    <xf numFmtId="0" fontId="7" fillId="14" borderId="59" xfId="0" applyFont="1" applyFill="1" applyBorder="1" applyAlignment="1">
      <alignment horizontal="center" vertical="center"/>
    </xf>
    <xf numFmtId="0" fontId="7" fillId="14" borderId="66" xfId="0" applyFont="1" applyFill="1" applyBorder="1" applyAlignment="1">
      <alignment horizontal="center" vertical="center"/>
    </xf>
    <xf numFmtId="0" fontId="7" fillId="14" borderId="103" xfId="0" applyFont="1" applyFill="1" applyBorder="1" applyAlignment="1">
      <alignment horizontal="center" vertical="center"/>
    </xf>
    <xf numFmtId="0" fontId="7" fillId="14" borderId="108" xfId="0" applyFont="1" applyFill="1" applyBorder="1" applyAlignment="1">
      <alignment horizontal="center" vertical="center"/>
    </xf>
    <xf numFmtId="0" fontId="7" fillId="14" borderId="107" xfId="0" applyFont="1" applyFill="1" applyBorder="1" applyAlignment="1">
      <alignment horizontal="center" vertical="center"/>
    </xf>
    <xf numFmtId="0" fontId="9" fillId="14" borderId="74" xfId="0" applyFont="1" applyFill="1" applyBorder="1" applyAlignment="1">
      <alignment horizontal="center" vertical="center"/>
    </xf>
    <xf numFmtId="0" fontId="9" fillId="14" borderId="75" xfId="0" applyFont="1" applyFill="1" applyBorder="1" applyAlignment="1">
      <alignment horizontal="center" vertical="center"/>
    </xf>
    <xf numFmtId="0" fontId="9" fillId="14" borderId="78" xfId="0" applyFont="1" applyFill="1" applyBorder="1" applyAlignment="1">
      <alignment horizontal="center" vertical="center"/>
    </xf>
    <xf numFmtId="0" fontId="2" fillId="14" borderId="123" xfId="0" applyFont="1" applyFill="1" applyBorder="1" applyAlignment="1">
      <alignment horizontal="center" vertical="center" wrapText="1"/>
    </xf>
    <xf numFmtId="0" fontId="2" fillId="14" borderId="35" xfId="0" applyFont="1" applyFill="1" applyBorder="1" applyAlignment="1">
      <alignment horizontal="center" vertical="center" wrapText="1"/>
    </xf>
    <xf numFmtId="0" fontId="2" fillId="14" borderId="90" xfId="0" applyFont="1" applyFill="1" applyBorder="1" applyAlignment="1">
      <alignment horizontal="center" vertical="center" wrapText="1"/>
    </xf>
    <xf numFmtId="0" fontId="2" fillId="20" borderId="36" xfId="0" applyFont="1" applyFill="1" applyBorder="1" applyAlignment="1">
      <alignment horizontal="center" vertical="center" wrapText="1"/>
    </xf>
    <xf numFmtId="0" fontId="2" fillId="19" borderId="123" xfId="0" applyFont="1" applyFill="1" applyBorder="1" applyAlignment="1">
      <alignment horizontal="center" vertical="center" wrapText="1"/>
    </xf>
    <xf numFmtId="0" fontId="2" fillId="19" borderId="35" xfId="0" applyFont="1" applyFill="1" applyBorder="1" applyAlignment="1">
      <alignment horizontal="center" vertical="center" wrapText="1"/>
    </xf>
    <xf numFmtId="0" fontId="2" fillId="19" borderId="89" xfId="0" applyFont="1" applyFill="1" applyBorder="1" applyAlignment="1">
      <alignment horizontal="center" vertical="center" wrapText="1"/>
    </xf>
    <xf numFmtId="0" fontId="2" fillId="20" borderId="37" xfId="0" applyFont="1" applyFill="1" applyBorder="1" applyAlignment="1">
      <alignment horizontal="center" vertical="center" wrapText="1"/>
    </xf>
    <xf numFmtId="0" fontId="7" fillId="21" borderId="44" xfId="0" applyFont="1" applyFill="1" applyBorder="1" applyAlignment="1">
      <alignment horizontal="center" vertical="center" wrapText="1"/>
    </xf>
    <xf numFmtId="0" fontId="7" fillId="21" borderId="51" xfId="0" applyFont="1" applyFill="1" applyBorder="1" applyAlignment="1">
      <alignment horizontal="center" vertical="center" wrapText="1"/>
    </xf>
    <xf numFmtId="0" fontId="7" fillId="21" borderId="45" xfId="0" applyFont="1" applyFill="1" applyBorder="1" applyAlignment="1">
      <alignment horizontal="center" vertical="center" wrapText="1"/>
    </xf>
    <xf numFmtId="0" fontId="7" fillId="22" borderId="41" xfId="0" applyFont="1" applyFill="1" applyBorder="1" applyAlignment="1">
      <alignment horizontal="center" vertical="center" wrapText="1"/>
    </xf>
    <xf numFmtId="0" fontId="7" fillId="22" borderId="43" xfId="0" applyFont="1" applyFill="1" applyBorder="1" applyAlignment="1">
      <alignment horizontal="center" vertical="center" wrapText="1"/>
    </xf>
    <xf numFmtId="0" fontId="7" fillId="21" borderId="103" xfId="0" applyFont="1" applyFill="1" applyBorder="1" applyAlignment="1">
      <alignment horizontal="center" vertical="center" wrapText="1"/>
    </xf>
    <xf numFmtId="0" fontId="7" fillId="21" borderId="108" xfId="0" applyFont="1" applyFill="1" applyBorder="1" applyAlignment="1">
      <alignment horizontal="center" vertical="center" wrapText="1"/>
    </xf>
    <xf numFmtId="0" fontId="7" fillId="21" borderId="106" xfId="0" applyFont="1" applyFill="1" applyBorder="1" applyAlignment="1">
      <alignment horizontal="center" vertical="center" wrapText="1"/>
    </xf>
    <xf numFmtId="0" fontId="7" fillId="22" borderId="102" xfId="0" applyFont="1" applyFill="1" applyBorder="1" applyAlignment="1">
      <alignment horizontal="center" vertical="center" wrapText="1"/>
    </xf>
    <xf numFmtId="0" fontId="7" fillId="22" borderId="105" xfId="0" applyFont="1" applyFill="1" applyBorder="1" applyAlignment="1">
      <alignment horizontal="center" vertical="center" wrapText="1"/>
    </xf>
    <xf numFmtId="0" fontId="7" fillId="21" borderId="57" xfId="0" applyFont="1" applyFill="1" applyBorder="1" applyAlignment="1">
      <alignment horizontal="center" vertical="center" wrapText="1"/>
    </xf>
    <xf numFmtId="0" fontId="7" fillId="21" borderId="66" xfId="0" applyFont="1" applyFill="1" applyBorder="1" applyAlignment="1">
      <alignment horizontal="center" vertical="center" wrapText="1"/>
    </xf>
    <xf numFmtId="0" fontId="7" fillId="21" borderId="58" xfId="0" applyFont="1" applyFill="1" applyBorder="1" applyAlignment="1">
      <alignment horizontal="center" vertical="center" wrapText="1"/>
    </xf>
    <xf numFmtId="0" fontId="7" fillId="22" borderId="54" xfId="0" applyFont="1" applyFill="1" applyBorder="1" applyAlignment="1">
      <alignment horizontal="center" vertical="center" wrapText="1"/>
    </xf>
    <xf numFmtId="0" fontId="7" fillId="22" borderId="56" xfId="0" applyFont="1" applyFill="1" applyBorder="1" applyAlignment="1">
      <alignment horizontal="center" vertical="center" wrapText="1"/>
    </xf>
    <xf numFmtId="0" fontId="7" fillId="19" borderId="74" xfId="0" applyFont="1" applyFill="1" applyBorder="1" applyAlignment="1">
      <alignment horizontal="center" vertical="center"/>
    </xf>
    <xf numFmtId="0" fontId="7" fillId="19" borderId="79" xfId="0" applyFont="1" applyFill="1" applyBorder="1" applyAlignment="1">
      <alignment horizontal="center" vertical="center"/>
    </xf>
    <xf numFmtId="0" fontId="7" fillId="19" borderId="75" xfId="0" applyFont="1" applyFill="1" applyBorder="1" applyAlignment="1">
      <alignment horizontal="center" vertical="center"/>
    </xf>
    <xf numFmtId="0" fontId="7" fillId="19" borderId="80" xfId="0" applyFont="1" applyFill="1" applyBorder="1" applyAlignment="1">
      <alignment horizontal="center" vertical="center"/>
    </xf>
    <xf numFmtId="0" fontId="7" fillId="19" borderId="77" xfId="0" applyFont="1" applyFill="1" applyBorder="1" applyAlignment="1">
      <alignment horizontal="center" vertical="center"/>
    </xf>
    <xf numFmtId="0" fontId="7" fillId="21" borderId="74" xfId="0" applyFont="1" applyFill="1" applyBorder="1" applyAlignment="1">
      <alignment horizontal="center" vertical="center" wrapText="1"/>
    </xf>
    <xf numFmtId="0" fontId="7" fillId="21" borderId="79" xfId="0" applyFont="1" applyFill="1" applyBorder="1" applyAlignment="1">
      <alignment horizontal="center" vertical="center" wrapText="1"/>
    </xf>
    <xf numFmtId="0" fontId="7" fillId="21" borderId="75" xfId="0" applyFont="1" applyFill="1" applyBorder="1" applyAlignment="1">
      <alignment horizontal="center" vertical="center" wrapText="1"/>
    </xf>
    <xf numFmtId="0" fontId="7" fillId="22" borderId="80" xfId="0" applyFont="1" applyFill="1" applyBorder="1" applyAlignment="1">
      <alignment horizontal="center" vertical="center" wrapText="1"/>
    </xf>
    <xf numFmtId="0" fontId="7" fillId="22" borderId="77" xfId="0" applyFont="1" applyFill="1" applyBorder="1" applyAlignment="1">
      <alignment horizontal="center" vertical="center" wrapText="1"/>
    </xf>
    <xf numFmtId="0" fontId="7" fillId="19" borderId="57" xfId="0" applyFont="1" applyFill="1" applyBorder="1" applyAlignment="1">
      <alignment horizontal="center" vertical="center"/>
    </xf>
    <xf numFmtId="0" fontId="7" fillId="19" borderId="66" xfId="0" applyFont="1" applyFill="1" applyBorder="1" applyAlignment="1">
      <alignment horizontal="center" vertical="center"/>
    </xf>
    <xf numFmtId="0" fontId="7" fillId="19" borderId="58" xfId="0" applyFont="1" applyFill="1" applyBorder="1" applyAlignment="1">
      <alignment horizontal="center" vertical="center"/>
    </xf>
    <xf numFmtId="0" fontId="7" fillId="19" borderId="54" xfId="0" applyFont="1" applyFill="1" applyBorder="1" applyAlignment="1">
      <alignment horizontal="center" vertical="center"/>
    </xf>
    <xf numFmtId="0" fontId="7" fillId="19" borderId="56" xfId="0" applyFont="1" applyFill="1" applyBorder="1" applyAlignment="1">
      <alignment horizontal="center" vertical="center"/>
    </xf>
    <xf numFmtId="0" fontId="7" fillId="19" borderId="91" xfId="0" applyFont="1" applyFill="1" applyBorder="1" applyAlignment="1">
      <alignment horizontal="center" vertical="center"/>
    </xf>
    <xf numFmtId="0" fontId="7" fillId="19" borderId="92" xfId="0" applyFont="1" applyFill="1" applyBorder="1" applyAlignment="1">
      <alignment horizontal="center" vertical="center"/>
    </xf>
    <xf numFmtId="0" fontId="7" fillId="19" borderId="93" xfId="0" applyFont="1" applyFill="1" applyBorder="1" applyAlignment="1">
      <alignment horizontal="center" vertical="center"/>
    </xf>
    <xf numFmtId="0" fontId="7" fillId="19" borderId="94" xfId="0" applyFont="1" applyFill="1" applyBorder="1" applyAlignment="1">
      <alignment horizontal="center" vertical="center"/>
    </xf>
    <xf numFmtId="0" fontId="7" fillId="19" borderId="95" xfId="0" applyFont="1" applyFill="1" applyBorder="1" applyAlignment="1">
      <alignment horizontal="center" vertical="center"/>
    </xf>
    <xf numFmtId="0" fontId="7" fillId="19" borderId="44" xfId="0" applyFont="1" applyFill="1" applyBorder="1" applyAlignment="1">
      <alignment horizontal="center" vertical="center"/>
    </xf>
    <xf numFmtId="0" fontId="7" fillId="19" borderId="51" xfId="0" applyFont="1" applyFill="1" applyBorder="1" applyAlignment="1">
      <alignment horizontal="center" vertical="center"/>
    </xf>
    <xf numFmtId="0" fontId="7" fillId="19" borderId="45" xfId="0" applyFont="1" applyFill="1" applyBorder="1" applyAlignment="1">
      <alignment horizontal="center" vertical="center"/>
    </xf>
    <xf numFmtId="0" fontId="7" fillId="19" borderId="41" xfId="0" applyFont="1" applyFill="1" applyBorder="1" applyAlignment="1">
      <alignment horizontal="center" vertical="center"/>
    </xf>
    <xf numFmtId="0" fontId="7" fillId="19" borderId="43" xfId="0" applyFont="1" applyFill="1" applyBorder="1" applyAlignment="1">
      <alignment horizontal="center" vertical="center"/>
    </xf>
    <xf numFmtId="0" fontId="7" fillId="19" borderId="109" xfId="0" applyFont="1" applyFill="1" applyBorder="1" applyAlignment="1">
      <alignment horizontal="center" vertical="center"/>
    </xf>
    <xf numFmtId="0" fontId="7" fillId="19" borderId="102" xfId="0" applyFont="1" applyFill="1" applyBorder="1" applyAlignment="1">
      <alignment horizontal="center" vertical="center"/>
    </xf>
    <xf numFmtId="0" fontId="7" fillId="19" borderId="108" xfId="0" applyFont="1" applyFill="1" applyBorder="1" applyAlignment="1">
      <alignment horizontal="center" vertical="center"/>
    </xf>
    <xf numFmtId="0" fontId="7" fillId="19" borderId="105" xfId="0" applyFont="1" applyFill="1" applyBorder="1" applyAlignment="1">
      <alignment horizontal="center" vertical="center"/>
    </xf>
    <xf numFmtId="0" fontId="7" fillId="19" borderId="103" xfId="0" applyFont="1" applyFill="1" applyBorder="1" applyAlignment="1">
      <alignment horizontal="center" vertical="center"/>
    </xf>
    <xf numFmtId="0" fontId="7" fillId="19" borderId="106" xfId="0" applyFont="1" applyFill="1" applyBorder="1" applyAlignment="1">
      <alignment horizontal="center" vertical="center"/>
    </xf>
    <xf numFmtId="0" fontId="2" fillId="19" borderId="127" xfId="0" applyFont="1" applyFill="1" applyBorder="1" applyAlignment="1">
      <alignment horizontal="center" vertical="center" wrapText="1"/>
    </xf>
    <xf numFmtId="0" fontId="2" fillId="19" borderId="124" xfId="0" applyFont="1" applyFill="1" applyBorder="1" applyAlignment="1">
      <alignment horizontal="center" vertical="center" wrapText="1"/>
    </xf>
    <xf numFmtId="0" fontId="2" fillId="24" borderId="126" xfId="0" applyFont="1" applyFill="1" applyBorder="1" applyAlignment="1">
      <alignment horizontal="center" vertical="center" wrapText="1"/>
    </xf>
    <xf numFmtId="0" fontId="2" fillId="24" borderId="35" xfId="0" applyFont="1" applyFill="1" applyBorder="1" applyAlignment="1">
      <alignment horizontal="center" vertical="center" wrapText="1"/>
    </xf>
    <xf numFmtId="0" fontId="2" fillId="24" borderId="89" xfId="0" applyFont="1" applyFill="1" applyBorder="1" applyAlignment="1">
      <alignment horizontal="center" vertical="center" wrapText="1"/>
    </xf>
    <xf numFmtId="0" fontId="2" fillId="25" borderId="36" xfId="0" applyFont="1" applyFill="1" applyBorder="1" applyAlignment="1">
      <alignment horizontal="center" vertical="center" wrapText="1"/>
    </xf>
    <xf numFmtId="0" fontId="2" fillId="25" borderId="37" xfId="0" applyFont="1" applyFill="1" applyBorder="1" applyAlignment="1">
      <alignment horizontal="center" vertical="center" wrapText="1"/>
    </xf>
    <xf numFmtId="0" fontId="7" fillId="26" borderId="44" xfId="0" applyFont="1" applyFill="1" applyBorder="1" applyAlignment="1">
      <alignment horizontal="center" vertical="center" wrapText="1"/>
    </xf>
    <xf numFmtId="0" fontId="7" fillId="26" borderId="51" xfId="0" applyFont="1" applyFill="1" applyBorder="1" applyAlignment="1">
      <alignment horizontal="center" vertical="center" wrapText="1"/>
    </xf>
    <xf numFmtId="0" fontId="7" fillId="26" borderId="45" xfId="0" applyFont="1" applyFill="1" applyBorder="1" applyAlignment="1">
      <alignment horizontal="center" vertical="center" wrapText="1"/>
    </xf>
    <xf numFmtId="0" fontId="7" fillId="26" borderId="41" xfId="0" applyFont="1" applyFill="1" applyBorder="1" applyAlignment="1">
      <alignment horizontal="center" vertical="center" wrapText="1"/>
    </xf>
    <xf numFmtId="0" fontId="7" fillId="26" borderId="43" xfId="0" applyFont="1" applyFill="1" applyBorder="1" applyAlignment="1">
      <alignment horizontal="center" vertical="center" wrapText="1"/>
    </xf>
    <xf numFmtId="0" fontId="7" fillId="26" borderId="103" xfId="0" applyFont="1" applyFill="1" applyBorder="1" applyAlignment="1">
      <alignment horizontal="center" vertical="center" wrapText="1"/>
    </xf>
    <xf numFmtId="0" fontId="7" fillId="26" borderId="108" xfId="0" applyFont="1" applyFill="1" applyBorder="1" applyAlignment="1">
      <alignment horizontal="center" vertical="center" wrapText="1"/>
    </xf>
    <xf numFmtId="0" fontId="7" fillId="26" borderId="106" xfId="0" applyFont="1" applyFill="1" applyBorder="1" applyAlignment="1">
      <alignment horizontal="center" vertical="center" wrapText="1"/>
    </xf>
    <xf numFmtId="0" fontId="7" fillId="26" borderId="102" xfId="0" applyFont="1" applyFill="1" applyBorder="1" applyAlignment="1">
      <alignment horizontal="center" vertical="center" wrapText="1"/>
    </xf>
    <xf numFmtId="0" fontId="7" fillId="26" borderId="105" xfId="0" applyFont="1" applyFill="1" applyBorder="1" applyAlignment="1">
      <alignment horizontal="center" vertical="center" wrapText="1"/>
    </xf>
    <xf numFmtId="0" fontId="7" fillId="26" borderId="57" xfId="0" applyFont="1" applyFill="1" applyBorder="1" applyAlignment="1">
      <alignment horizontal="center" vertical="center" wrapText="1"/>
    </xf>
    <xf numFmtId="0" fontId="7" fillId="26" borderId="66" xfId="0" applyFont="1" applyFill="1" applyBorder="1" applyAlignment="1">
      <alignment horizontal="center" vertical="center" wrapText="1"/>
    </xf>
    <xf numFmtId="0" fontId="7" fillId="26" borderId="58" xfId="0" applyFont="1" applyFill="1" applyBorder="1" applyAlignment="1">
      <alignment horizontal="center" vertical="center" wrapText="1"/>
    </xf>
    <xf numFmtId="0" fontId="7" fillId="26" borderId="54" xfId="0" applyFont="1" applyFill="1" applyBorder="1" applyAlignment="1">
      <alignment horizontal="center" vertical="center" wrapText="1"/>
    </xf>
    <xf numFmtId="0" fontId="7" fillId="26" borderId="56" xfId="0" applyFont="1" applyFill="1" applyBorder="1" applyAlignment="1">
      <alignment horizontal="center" vertical="center" wrapText="1"/>
    </xf>
    <xf numFmtId="0" fontId="7" fillId="24" borderId="74" xfId="0" applyFont="1" applyFill="1" applyBorder="1" applyAlignment="1">
      <alignment horizontal="center" vertical="center"/>
    </xf>
    <xf numFmtId="0" fontId="7" fillId="24" borderId="79" xfId="0" applyFont="1" applyFill="1" applyBorder="1" applyAlignment="1">
      <alignment horizontal="center" vertical="center"/>
    </xf>
    <xf numFmtId="0" fontId="7" fillId="24" borderId="75" xfId="0" applyFont="1" applyFill="1" applyBorder="1" applyAlignment="1">
      <alignment horizontal="center" vertical="center"/>
    </xf>
    <xf numFmtId="0" fontId="7" fillId="24" borderId="80" xfId="0" applyFont="1" applyFill="1" applyBorder="1" applyAlignment="1">
      <alignment horizontal="center" vertical="center"/>
    </xf>
    <xf numFmtId="0" fontId="7" fillId="24" borderId="77" xfId="0" applyFont="1" applyFill="1" applyBorder="1" applyAlignment="1">
      <alignment horizontal="center" vertical="center"/>
    </xf>
    <xf numFmtId="0" fontId="7" fillId="26" borderId="74" xfId="0" applyFont="1" applyFill="1" applyBorder="1" applyAlignment="1">
      <alignment horizontal="center" vertical="center" wrapText="1"/>
    </xf>
    <xf numFmtId="0" fontId="7" fillId="26" borderId="79" xfId="0" applyFont="1" applyFill="1" applyBorder="1" applyAlignment="1">
      <alignment horizontal="center" vertical="center" wrapText="1"/>
    </xf>
    <xf numFmtId="0" fontId="7" fillId="26" borderId="75" xfId="0" applyFont="1" applyFill="1" applyBorder="1" applyAlignment="1">
      <alignment horizontal="center" vertical="center" wrapText="1"/>
    </xf>
    <xf numFmtId="0" fontId="7" fillId="26" borderId="80" xfId="0" applyFont="1" applyFill="1" applyBorder="1" applyAlignment="1">
      <alignment horizontal="center" vertical="center" wrapText="1"/>
    </xf>
    <xf numFmtId="0" fontId="7" fillId="26" borderId="77" xfId="0" applyFont="1" applyFill="1" applyBorder="1" applyAlignment="1">
      <alignment horizontal="center" vertical="center" wrapText="1"/>
    </xf>
    <xf numFmtId="0" fontId="7" fillId="24" borderId="57" xfId="0" applyFont="1" applyFill="1" applyBorder="1" applyAlignment="1">
      <alignment horizontal="center" vertical="center"/>
    </xf>
    <xf numFmtId="0" fontId="7" fillId="24" borderId="66" xfId="0" applyFont="1" applyFill="1" applyBorder="1" applyAlignment="1">
      <alignment horizontal="center" vertical="center"/>
    </xf>
    <xf numFmtId="0" fontId="7" fillId="24" borderId="58" xfId="0" applyFont="1" applyFill="1" applyBorder="1" applyAlignment="1">
      <alignment horizontal="center" vertical="center"/>
    </xf>
    <xf numFmtId="0" fontId="7" fillId="24" borderId="54" xfId="0" applyFont="1" applyFill="1" applyBorder="1" applyAlignment="1">
      <alignment horizontal="center" vertical="center"/>
    </xf>
    <xf numFmtId="0" fontId="7" fillId="24" borderId="56" xfId="0" applyFont="1" applyFill="1" applyBorder="1" applyAlignment="1">
      <alignment horizontal="center" vertical="center"/>
    </xf>
    <xf numFmtId="0" fontId="7" fillId="24" borderId="91" xfId="0" applyFont="1" applyFill="1" applyBorder="1" applyAlignment="1">
      <alignment horizontal="center" vertical="center"/>
    </xf>
    <xf numFmtId="0" fontId="7" fillId="24" borderId="92" xfId="0" applyFont="1" applyFill="1" applyBorder="1" applyAlignment="1">
      <alignment horizontal="center" vertical="center"/>
    </xf>
    <xf numFmtId="0" fontId="7" fillId="24" borderId="93" xfId="0" applyFont="1" applyFill="1" applyBorder="1" applyAlignment="1">
      <alignment horizontal="center" vertical="center"/>
    </xf>
    <xf numFmtId="0" fontId="7" fillId="24" borderId="94" xfId="0" applyFont="1" applyFill="1" applyBorder="1" applyAlignment="1">
      <alignment horizontal="center" vertical="center"/>
    </xf>
    <xf numFmtId="0" fontId="7" fillId="24" borderId="95" xfId="0" applyFont="1" applyFill="1" applyBorder="1" applyAlignment="1">
      <alignment horizontal="center" vertical="center"/>
    </xf>
    <xf numFmtId="0" fontId="7" fillId="24" borderId="44" xfId="0" applyFont="1" applyFill="1" applyBorder="1" applyAlignment="1">
      <alignment horizontal="center" vertical="center"/>
    </xf>
    <xf numFmtId="0" fontId="7" fillId="24" borderId="51" xfId="0" applyFont="1" applyFill="1" applyBorder="1" applyAlignment="1">
      <alignment horizontal="center" vertical="center"/>
    </xf>
    <xf numFmtId="0" fontId="7" fillId="24" borderId="45" xfId="0" applyFont="1" applyFill="1" applyBorder="1" applyAlignment="1">
      <alignment horizontal="center" vertical="center"/>
    </xf>
    <xf numFmtId="0" fontId="7" fillId="24" borderId="41" xfId="0" applyFont="1" applyFill="1" applyBorder="1" applyAlignment="1">
      <alignment horizontal="center" vertical="center"/>
    </xf>
    <xf numFmtId="0" fontId="7" fillId="24" borderId="43" xfId="0" applyFont="1" applyFill="1" applyBorder="1" applyAlignment="1">
      <alignment horizontal="center" vertical="center"/>
    </xf>
    <xf numFmtId="0" fontId="7" fillId="24" borderId="103" xfId="0" applyFont="1" applyFill="1" applyBorder="1" applyAlignment="1">
      <alignment horizontal="center" vertical="center"/>
    </xf>
    <xf numFmtId="0" fontId="7" fillId="24" borderId="108" xfId="0" applyFont="1" applyFill="1" applyBorder="1" applyAlignment="1">
      <alignment horizontal="center" vertical="center"/>
    </xf>
    <xf numFmtId="0" fontId="7" fillId="24" borderId="106" xfId="0" applyFont="1" applyFill="1" applyBorder="1" applyAlignment="1">
      <alignment horizontal="center" vertical="center"/>
    </xf>
    <xf numFmtId="0" fontId="7" fillId="24" borderId="102" xfId="0" applyFont="1" applyFill="1" applyBorder="1" applyAlignment="1">
      <alignment horizontal="center" vertical="center"/>
    </xf>
    <xf numFmtId="0" fontId="7" fillId="24" borderId="105" xfId="0" applyFont="1" applyFill="1" applyBorder="1" applyAlignment="1">
      <alignment horizontal="center" vertical="center"/>
    </xf>
    <xf numFmtId="0" fontId="7" fillId="24" borderId="112" xfId="0" applyFont="1" applyFill="1" applyBorder="1" applyAlignment="1">
      <alignment horizontal="center" vertical="center"/>
    </xf>
    <xf numFmtId="0" fontId="7" fillId="24" borderId="113" xfId="0" applyFont="1" applyFill="1" applyBorder="1" applyAlignment="1">
      <alignment horizontal="center" vertical="center"/>
    </xf>
    <xf numFmtId="0" fontId="7" fillId="24" borderId="114" xfId="0" applyFont="1" applyFill="1" applyBorder="1" applyAlignment="1">
      <alignment horizontal="center" vertical="center"/>
    </xf>
    <xf numFmtId="0" fontId="7" fillId="24" borderId="115" xfId="0" applyFont="1" applyFill="1" applyBorder="1" applyAlignment="1">
      <alignment horizontal="center" vertical="center"/>
    </xf>
    <xf numFmtId="0" fontId="7" fillId="24" borderId="120" xfId="0" applyFont="1" applyFill="1" applyBorder="1" applyAlignment="1">
      <alignment horizontal="center" vertical="center"/>
    </xf>
    <xf numFmtId="0" fontId="7" fillId="24" borderId="122" xfId="0" applyFont="1" applyFill="1" applyBorder="1" applyAlignment="1">
      <alignment horizontal="center" vertical="center"/>
    </xf>
    <xf numFmtId="0" fontId="7" fillId="24" borderId="121" xfId="0" applyFont="1" applyFill="1" applyBorder="1" applyAlignment="1">
      <alignment horizontal="center" vertical="center"/>
    </xf>
    <xf numFmtId="0" fontId="7" fillId="24" borderId="117" xfId="0" applyFont="1" applyFill="1" applyBorder="1" applyAlignment="1">
      <alignment horizontal="center" vertical="center"/>
    </xf>
    <xf numFmtId="0" fontId="7" fillId="24" borderId="119" xfId="0" applyFont="1" applyFill="1" applyBorder="1" applyAlignment="1">
      <alignment horizontal="center" vertical="center"/>
    </xf>
    <xf numFmtId="0" fontId="7" fillId="24" borderId="88" xfId="0" applyFont="1" applyFill="1" applyBorder="1" applyAlignment="1">
      <alignment horizontal="center" vertical="center"/>
    </xf>
    <xf numFmtId="0" fontId="7" fillId="24" borderId="35" xfId="0" applyFont="1" applyFill="1" applyBorder="1" applyAlignment="1">
      <alignment horizontal="center" vertical="center"/>
    </xf>
    <xf numFmtId="0" fontId="7" fillId="24" borderId="89" xfId="0" applyFont="1" applyFill="1" applyBorder="1" applyAlignment="1">
      <alignment horizontal="center" vertical="center"/>
    </xf>
    <xf numFmtId="0" fontId="7" fillId="24" borderId="36" xfId="0" applyFont="1" applyFill="1" applyBorder="1" applyAlignment="1">
      <alignment horizontal="center" vertical="center"/>
    </xf>
    <xf numFmtId="0" fontId="7" fillId="24" borderId="37" xfId="0" applyFont="1" applyFill="1" applyBorder="1" applyAlignment="1">
      <alignment horizontal="center" vertical="center"/>
    </xf>
    <xf numFmtId="0" fontId="2" fillId="24" borderId="127" xfId="0" applyFont="1" applyFill="1" applyBorder="1" applyAlignment="1">
      <alignment horizontal="center" vertical="center" wrapText="1"/>
    </xf>
    <xf numFmtId="0" fontId="2" fillId="24" borderId="123" xfId="0" applyFont="1" applyFill="1" applyBorder="1" applyAlignment="1">
      <alignment horizontal="center" vertical="center" wrapText="1"/>
    </xf>
    <xf numFmtId="0" fontId="2" fillId="24" borderId="124" xfId="0" applyFont="1" applyFill="1" applyBorder="1" applyAlignment="1">
      <alignment horizontal="center" vertical="center" wrapText="1"/>
    </xf>
    <xf numFmtId="0" fontId="7" fillId="24" borderId="40" xfId="0" applyFont="1" applyFill="1" applyBorder="1" applyAlignment="1">
      <alignment vertical="center" wrapText="1"/>
    </xf>
    <xf numFmtId="0" fontId="7" fillId="24" borderId="101" xfId="0" applyFont="1" applyFill="1" applyBorder="1" applyAlignment="1">
      <alignment vertical="center" wrapText="1"/>
    </xf>
    <xf numFmtId="0" fontId="7" fillId="24" borderId="53" xfId="0" applyFont="1" applyFill="1" applyBorder="1" applyAlignment="1">
      <alignment vertical="center" wrapText="1"/>
    </xf>
    <xf numFmtId="0" fontId="3" fillId="24" borderId="85" xfId="0" applyFont="1" applyFill="1" applyBorder="1" applyAlignment="1">
      <alignment horizontal="center" vertical="center"/>
    </xf>
    <xf numFmtId="0" fontId="7" fillId="24" borderId="78" xfId="0" applyFont="1" applyFill="1" applyBorder="1" applyAlignment="1">
      <alignment horizontal="center" vertical="center"/>
    </xf>
    <xf numFmtId="0" fontId="3" fillId="24" borderId="87" xfId="0" applyFont="1" applyFill="1" applyBorder="1" applyAlignment="1">
      <alignment horizontal="center" vertical="center"/>
    </xf>
    <xf numFmtId="0" fontId="7" fillId="24" borderId="90" xfId="0" applyFont="1" applyFill="1" applyBorder="1" applyAlignment="1">
      <alignment horizontal="center" vertical="center"/>
    </xf>
    <xf numFmtId="0" fontId="7" fillId="2" borderId="86" xfId="0" applyFont="1" applyFill="1" applyBorder="1" applyAlignment="1">
      <alignment vertical="center" wrapText="1"/>
    </xf>
    <xf numFmtId="0" fontId="7" fillId="12" borderId="40" xfId="0" applyFont="1" applyFill="1" applyBorder="1" applyAlignment="1">
      <alignment vertical="center" wrapText="1"/>
    </xf>
    <xf numFmtId="0" fontId="3" fillId="12" borderId="42" xfId="0" applyFont="1" applyFill="1" applyBorder="1" applyAlignment="1">
      <alignment horizontal="center" vertical="center"/>
    </xf>
    <xf numFmtId="0" fontId="7" fillId="12" borderId="43" xfId="0" applyFont="1" applyFill="1" applyBorder="1" applyAlignment="1">
      <alignment horizontal="center" vertical="center"/>
    </xf>
    <xf numFmtId="0" fontId="7" fillId="12" borderId="53" xfId="0" applyFont="1" applyFill="1" applyBorder="1" applyAlignment="1">
      <alignment vertical="center" wrapText="1"/>
    </xf>
    <xf numFmtId="0" fontId="7" fillId="12" borderId="54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center" vertical="center"/>
    </xf>
    <xf numFmtId="0" fontId="7" fillId="12" borderId="56" xfId="0" applyFont="1" applyFill="1" applyBorder="1" applyAlignment="1">
      <alignment horizontal="center" vertical="center"/>
    </xf>
    <xf numFmtId="0" fontId="7" fillId="12" borderId="96" xfId="0" applyFont="1" applyFill="1" applyBorder="1" applyAlignment="1">
      <alignment vertical="center" wrapText="1"/>
    </xf>
    <xf numFmtId="0" fontId="3" fillId="12" borderId="85" xfId="0" applyFont="1" applyFill="1" applyBorder="1" applyAlignment="1">
      <alignment horizontal="center" vertical="center"/>
    </xf>
    <xf numFmtId="0" fontId="9" fillId="12" borderId="80" xfId="0" applyFont="1" applyFill="1" applyBorder="1" applyAlignment="1">
      <alignment horizontal="center" vertical="center"/>
    </xf>
    <xf numFmtId="0" fontId="7" fillId="12" borderId="67" xfId="0" applyFont="1" applyFill="1" applyBorder="1" applyAlignment="1">
      <alignment vertical="center" wrapText="1"/>
    </xf>
    <xf numFmtId="0" fontId="7" fillId="12" borderId="68" xfId="0" applyFont="1" applyFill="1" applyBorder="1" applyAlignment="1">
      <alignment horizontal="center" vertical="center"/>
    </xf>
    <xf numFmtId="0" fontId="3" fillId="12" borderId="69" xfId="0" applyFont="1" applyFill="1" applyBorder="1" applyAlignment="1">
      <alignment horizontal="center" vertical="center"/>
    </xf>
    <xf numFmtId="0" fontId="7" fillId="12" borderId="70" xfId="0" applyFont="1" applyFill="1" applyBorder="1" applyAlignment="1">
      <alignment horizontal="center" vertical="center"/>
    </xf>
    <xf numFmtId="0" fontId="7" fillId="12" borderId="137" xfId="0" applyFont="1" applyFill="1" applyBorder="1" applyAlignment="1">
      <alignment vertical="center" wrapText="1"/>
    </xf>
    <xf numFmtId="0" fontId="3" fillId="12" borderId="98" xfId="0" applyFont="1" applyFill="1" applyBorder="1" applyAlignment="1">
      <alignment horizontal="center" vertical="center"/>
    </xf>
    <xf numFmtId="0" fontId="7" fillId="12" borderId="95" xfId="0" applyFont="1" applyFill="1" applyBorder="1" applyAlignment="1">
      <alignment horizontal="center" vertical="center"/>
    </xf>
    <xf numFmtId="0" fontId="7" fillId="14" borderId="40" xfId="0" applyFont="1" applyFill="1" applyBorder="1" applyAlignment="1">
      <alignment vertical="center" wrapText="1"/>
    </xf>
    <xf numFmtId="0" fontId="3" fillId="14" borderId="42" xfId="0" applyFont="1" applyFill="1" applyBorder="1" applyAlignment="1">
      <alignment horizontal="center" vertical="center"/>
    </xf>
    <xf numFmtId="0" fontId="7" fillId="14" borderId="43" xfId="0" applyFont="1" applyFill="1" applyBorder="1" applyAlignment="1">
      <alignment horizontal="center" vertical="center"/>
    </xf>
    <xf numFmtId="0" fontId="7" fillId="14" borderId="41" xfId="0" applyFont="1" applyFill="1" applyBorder="1" applyAlignment="1">
      <alignment horizontal="center" vertical="center"/>
    </xf>
    <xf numFmtId="0" fontId="7" fillId="14" borderId="96" xfId="0" applyFont="1" applyFill="1" applyBorder="1" applyAlignment="1">
      <alignment vertical="center" wrapText="1"/>
    </xf>
    <xf numFmtId="0" fontId="3" fillId="14" borderId="85" xfId="0" applyFont="1" applyFill="1" applyBorder="1" applyAlignment="1">
      <alignment horizontal="center" vertical="center"/>
    </xf>
    <xf numFmtId="0" fontId="7" fillId="14" borderId="80" xfId="0" applyFont="1" applyFill="1" applyBorder="1" applyAlignment="1">
      <alignment horizontal="center" vertical="center"/>
    </xf>
    <xf numFmtId="0" fontId="7" fillId="14" borderId="53" xfId="0" applyFont="1" applyFill="1" applyBorder="1" applyAlignment="1">
      <alignment vertical="center" wrapText="1"/>
    </xf>
    <xf numFmtId="0" fontId="3" fillId="14" borderId="55" xfId="0" applyFont="1" applyFill="1" applyBorder="1" applyAlignment="1">
      <alignment horizontal="center" vertical="center"/>
    </xf>
    <xf numFmtId="0" fontId="7" fillId="14" borderId="56" xfId="0" applyFont="1" applyFill="1" applyBorder="1" applyAlignment="1">
      <alignment horizontal="center" vertical="center"/>
    </xf>
    <xf numFmtId="0" fontId="7" fillId="14" borderId="54" xfId="0" applyFont="1" applyFill="1" applyBorder="1" applyAlignment="1">
      <alignment horizontal="center" vertical="center"/>
    </xf>
    <xf numFmtId="0" fontId="7" fillId="14" borderId="96" xfId="0" applyFont="1" applyFill="1" applyBorder="1" applyAlignment="1">
      <alignment vertical="center"/>
    </xf>
    <xf numFmtId="0" fontId="3" fillId="14" borderId="57" xfId="0" applyFont="1" applyFill="1" applyBorder="1" applyAlignment="1">
      <alignment horizontal="center" vertical="center"/>
    </xf>
    <xf numFmtId="0" fontId="3" fillId="14" borderId="74" xfId="0" applyFont="1" applyFill="1" applyBorder="1" applyAlignment="1">
      <alignment horizontal="center" vertical="center"/>
    </xf>
    <xf numFmtId="0" fontId="7" fillId="14" borderId="101" xfId="0" applyFont="1" applyFill="1" applyBorder="1" applyAlignment="1">
      <alignment vertical="center"/>
    </xf>
    <xf numFmtId="0" fontId="3" fillId="14" borderId="103" xfId="0" applyFont="1" applyFill="1" applyBorder="1" applyAlignment="1">
      <alignment horizontal="center" vertical="center"/>
    </xf>
    <xf numFmtId="0" fontId="3" fillId="14" borderId="104" xfId="0" applyFont="1" applyFill="1" applyBorder="1" applyAlignment="1">
      <alignment horizontal="center" vertical="center"/>
    </xf>
    <xf numFmtId="0" fontId="7" fillId="14" borderId="105" xfId="0" applyFont="1" applyFill="1" applyBorder="1" applyAlignment="1">
      <alignment horizontal="center" vertical="center"/>
    </xf>
    <xf numFmtId="0" fontId="7" fillId="14" borderId="106" xfId="0" applyFont="1" applyFill="1" applyBorder="1" applyAlignment="1">
      <alignment horizontal="center" vertical="center"/>
    </xf>
    <xf numFmtId="0" fontId="7" fillId="14" borderId="102" xfId="0" applyFont="1" applyFill="1" applyBorder="1" applyAlignment="1">
      <alignment horizontal="center" vertical="center"/>
    </xf>
    <xf numFmtId="0" fontId="7" fillId="14" borderId="53" xfId="0" applyFont="1" applyFill="1" applyBorder="1" applyAlignment="1">
      <alignment vertical="center"/>
    </xf>
    <xf numFmtId="0" fontId="9" fillId="14" borderId="96" xfId="0" applyFont="1" applyFill="1" applyBorder="1" applyAlignment="1">
      <alignment vertical="center" wrapText="1"/>
    </xf>
    <xf numFmtId="0" fontId="12" fillId="14" borderId="85" xfId="0" applyFont="1" applyFill="1" applyBorder="1" applyAlignment="1">
      <alignment horizontal="center" vertical="center"/>
    </xf>
    <xf numFmtId="0" fontId="13" fillId="14" borderId="85" xfId="0" applyFont="1" applyFill="1" applyBorder="1" applyAlignment="1">
      <alignment horizontal="center" vertical="center"/>
    </xf>
    <xf numFmtId="0" fontId="9" fillId="14" borderId="77" xfId="0" applyFont="1" applyFill="1" applyBorder="1" applyAlignment="1">
      <alignment horizontal="center" vertical="center"/>
    </xf>
    <xf numFmtId="0" fontId="9" fillId="14" borderId="80" xfId="0" applyFont="1" applyFill="1" applyBorder="1" applyAlignment="1">
      <alignment horizontal="center" vertical="center"/>
    </xf>
    <xf numFmtId="0" fontId="7" fillId="19" borderId="40" xfId="0" applyFont="1" applyFill="1" applyBorder="1" applyAlignment="1">
      <alignment vertical="center" wrapText="1"/>
    </xf>
    <xf numFmtId="0" fontId="3" fillId="19" borderId="44" xfId="0" applyFont="1" applyFill="1" applyBorder="1" applyAlignment="1">
      <alignment horizontal="center" vertical="center"/>
    </xf>
    <xf numFmtId="0" fontId="3" fillId="19" borderId="42" xfId="0" applyFont="1" applyFill="1" applyBorder="1" applyAlignment="1">
      <alignment horizontal="center" vertical="center"/>
    </xf>
    <xf numFmtId="0" fontId="7" fillId="19" borderId="46" xfId="0" applyFont="1" applyFill="1" applyBorder="1" applyAlignment="1">
      <alignment horizontal="center" vertical="center"/>
    </xf>
    <xf numFmtId="0" fontId="7" fillId="19" borderId="53" xfId="0" applyFont="1" applyFill="1" applyBorder="1" applyAlignment="1">
      <alignment vertical="center" wrapText="1"/>
    </xf>
    <xf numFmtId="0" fontId="3" fillId="19" borderId="57" xfId="0" applyFont="1" applyFill="1" applyBorder="1" applyAlignment="1">
      <alignment horizontal="center" vertical="center"/>
    </xf>
    <xf numFmtId="0" fontId="3" fillId="19" borderId="55" xfId="0" applyFont="1" applyFill="1" applyBorder="1" applyAlignment="1">
      <alignment horizontal="center" vertical="center"/>
    </xf>
    <xf numFmtId="0" fontId="7" fillId="19" borderId="59" xfId="0" applyFont="1" applyFill="1" applyBorder="1" applyAlignment="1">
      <alignment horizontal="center" vertical="center"/>
    </xf>
    <xf numFmtId="0" fontId="7" fillId="19" borderId="101" xfId="0" applyFont="1" applyFill="1" applyBorder="1" applyAlignment="1">
      <alignment vertical="center"/>
    </xf>
    <xf numFmtId="0" fontId="3" fillId="19" borderId="103" xfId="0" applyFont="1" applyFill="1" applyBorder="1" applyAlignment="1">
      <alignment horizontal="center" vertical="center"/>
    </xf>
    <xf numFmtId="0" fontId="3" fillId="19" borderId="104" xfId="0" applyFont="1" applyFill="1" applyBorder="1" applyAlignment="1">
      <alignment horizontal="center" vertical="center"/>
    </xf>
    <xf numFmtId="0" fontId="7" fillId="19" borderId="107" xfId="0" applyFont="1" applyFill="1" applyBorder="1" applyAlignment="1">
      <alignment horizontal="center" vertical="center"/>
    </xf>
    <xf numFmtId="0" fontId="7" fillId="19" borderId="100" xfId="0" applyFont="1" applyFill="1" applyBorder="1" applyAlignment="1">
      <alignment vertical="center"/>
    </xf>
    <xf numFmtId="0" fontId="7" fillId="19" borderId="96" xfId="0" applyFont="1" applyFill="1" applyBorder="1" applyAlignment="1">
      <alignment vertical="center" wrapText="1"/>
    </xf>
    <xf numFmtId="0" fontId="3" fillId="19" borderId="74" xfId="0" applyFont="1" applyFill="1" applyBorder="1" applyAlignment="1">
      <alignment horizontal="center" vertical="center"/>
    </xf>
    <xf numFmtId="0" fontId="3" fillId="19" borderId="85" xfId="0" applyFont="1" applyFill="1" applyBorder="1" applyAlignment="1">
      <alignment horizontal="center" vertical="center"/>
    </xf>
    <xf numFmtId="0" fontId="7" fillId="19" borderId="78" xfId="0" applyFont="1" applyFill="1" applyBorder="1" applyAlignment="1">
      <alignment horizontal="center" vertical="center"/>
    </xf>
    <xf numFmtId="0" fontId="7" fillId="20" borderId="74" xfId="0" applyFont="1" applyFill="1" applyBorder="1" applyAlignment="1">
      <alignment horizontal="center" vertical="center" wrapText="1"/>
    </xf>
    <xf numFmtId="0" fontId="7" fillId="20" borderId="78" xfId="0" applyFont="1" applyFill="1" applyBorder="1" applyAlignment="1">
      <alignment horizontal="center" vertical="center" wrapText="1"/>
    </xf>
    <xf numFmtId="0" fontId="9" fillId="19" borderId="80" xfId="0" applyFont="1" applyFill="1" applyBorder="1" applyAlignment="1">
      <alignment horizontal="center" vertical="center"/>
    </xf>
    <xf numFmtId="0" fontId="9" fillId="19" borderId="75" xfId="0" applyFont="1" applyFill="1" applyBorder="1" applyAlignment="1">
      <alignment horizontal="center" vertical="center"/>
    </xf>
    <xf numFmtId="0" fontId="9" fillId="19" borderId="78" xfId="0" applyFont="1" applyFill="1" applyBorder="1" applyAlignment="1">
      <alignment horizontal="center" vertical="center"/>
    </xf>
    <xf numFmtId="0" fontId="7" fillId="19" borderId="137" xfId="0" applyFont="1" applyFill="1" applyBorder="1" applyAlignment="1">
      <alignment vertical="center" wrapText="1"/>
    </xf>
    <xf numFmtId="0" fontId="3" fillId="19" borderId="98" xfId="0" applyFont="1" applyFill="1" applyBorder="1" applyAlignment="1">
      <alignment horizontal="center" vertical="center"/>
    </xf>
    <xf numFmtId="0" fontId="7" fillId="19" borderId="99" xfId="0" applyFont="1" applyFill="1" applyBorder="1" applyAlignment="1">
      <alignment horizontal="center" vertical="center"/>
    </xf>
    <xf numFmtId="0" fontId="3" fillId="24" borderId="42" xfId="0" applyFont="1" applyFill="1" applyBorder="1" applyAlignment="1">
      <alignment horizontal="center" vertical="center"/>
    </xf>
    <xf numFmtId="0" fontId="7" fillId="24" borderId="46" xfId="0" applyFont="1" applyFill="1" applyBorder="1" applyAlignment="1">
      <alignment horizontal="center" vertical="center"/>
    </xf>
    <xf numFmtId="0" fontId="3" fillId="24" borderId="55" xfId="0" applyFont="1" applyFill="1" applyBorder="1" applyAlignment="1">
      <alignment horizontal="center" vertical="center"/>
    </xf>
    <xf numFmtId="0" fontId="7" fillId="24" borderId="59" xfId="0" applyFont="1" applyFill="1" applyBorder="1" applyAlignment="1">
      <alignment horizontal="center" vertical="center"/>
    </xf>
    <xf numFmtId="0" fontId="7" fillId="24" borderId="96" xfId="0" applyFont="1" applyFill="1" applyBorder="1" applyAlignment="1">
      <alignment vertical="center" wrapText="1"/>
    </xf>
    <xf numFmtId="0" fontId="3" fillId="24" borderId="104" xfId="0" applyFont="1" applyFill="1" applyBorder="1" applyAlignment="1">
      <alignment horizontal="center" vertical="center"/>
    </xf>
    <xf numFmtId="0" fontId="7" fillId="24" borderId="107" xfId="0" applyFont="1" applyFill="1" applyBorder="1" applyAlignment="1">
      <alignment horizontal="center" vertical="center"/>
    </xf>
    <xf numFmtId="0" fontId="7" fillId="24" borderId="138" xfId="0" applyFont="1" applyFill="1" applyBorder="1" applyAlignment="1">
      <alignment vertical="center" wrapText="1"/>
    </xf>
    <xf numFmtId="0" fontId="3" fillId="24" borderId="118" xfId="0" applyFont="1" applyFill="1" applyBorder="1" applyAlignment="1">
      <alignment horizontal="center" vertical="center"/>
    </xf>
    <xf numFmtId="0" fontId="7" fillId="24" borderId="116" xfId="0" applyFont="1" applyFill="1" applyBorder="1" applyAlignment="1">
      <alignment horizontal="center" vertical="center"/>
    </xf>
    <xf numFmtId="0" fontId="7" fillId="24" borderId="125" xfId="0" applyFont="1" applyFill="1" applyBorder="1" applyAlignment="1">
      <alignment vertical="center" wrapText="1"/>
    </xf>
    <xf numFmtId="0" fontId="10" fillId="14" borderId="16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0" fillId="0" borderId="123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0" fillId="0" borderId="124" xfId="0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10" borderId="3" xfId="0" applyFont="1" applyFill="1" applyBorder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horizontal="center" vertical="center" wrapText="1"/>
    </xf>
    <xf numFmtId="0" fontId="0" fillId="14" borderId="16" xfId="0" applyFill="1" applyBorder="1" applyAlignment="1">
      <alignment horizontal="center" vertical="center" wrapText="1"/>
    </xf>
    <xf numFmtId="0" fontId="2" fillId="18" borderId="19" xfId="0" applyFont="1" applyFill="1" applyBorder="1" applyAlignment="1">
      <alignment horizontal="center" vertical="center" wrapText="1"/>
    </xf>
    <xf numFmtId="0" fontId="2" fillId="18" borderId="20" xfId="0" applyFont="1" applyFill="1" applyBorder="1" applyAlignment="1">
      <alignment horizontal="center" vertical="center" wrapText="1"/>
    </xf>
    <xf numFmtId="0" fontId="2" fillId="18" borderId="21" xfId="0" applyFont="1" applyFill="1" applyBorder="1" applyAlignment="1">
      <alignment horizontal="center" vertical="center" wrapText="1"/>
    </xf>
    <xf numFmtId="0" fontId="0" fillId="19" borderId="22" xfId="0" applyFill="1" applyBorder="1" applyAlignment="1">
      <alignment horizontal="center" vertical="center" wrapText="1"/>
    </xf>
    <xf numFmtId="0" fontId="2" fillId="23" borderId="23" xfId="0" applyFont="1" applyFill="1" applyBorder="1" applyAlignment="1">
      <alignment horizontal="center" vertical="center" wrapText="1"/>
    </xf>
    <xf numFmtId="0" fontId="2" fillId="23" borderId="24" xfId="0" applyFont="1" applyFill="1" applyBorder="1" applyAlignment="1">
      <alignment horizontal="center" vertical="center" wrapText="1"/>
    </xf>
    <xf numFmtId="0" fontId="0" fillId="24" borderId="25" xfId="0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 wrapText="1"/>
    </xf>
    <xf numFmtId="0" fontId="4" fillId="17" borderId="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2" fillId="7" borderId="31" xfId="0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0" fillId="2" borderId="90" xfId="0" applyFill="1" applyBorder="1" applyAlignment="1">
      <alignment horizontal="center" vertical="center" wrapText="1"/>
    </xf>
    <xf numFmtId="0" fontId="2" fillId="25" borderId="16" xfId="0" applyFont="1" applyFill="1" applyBorder="1" applyAlignment="1">
      <alignment horizontal="center" vertical="center" wrapText="1"/>
    </xf>
    <xf numFmtId="0" fontId="0" fillId="24" borderId="16" xfId="0" applyFill="1" applyBorder="1" applyAlignment="1">
      <alignment horizontal="center" vertical="center" wrapText="1"/>
    </xf>
    <xf numFmtId="0" fontId="2" fillId="25" borderId="38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left" vertical="center" wrapText="1"/>
    </xf>
    <xf numFmtId="0" fontId="3" fillId="0" borderId="139" xfId="0" applyFont="1" applyBorder="1" applyAlignment="1">
      <alignment horizontal="center" vertical="center" wrapText="1"/>
    </xf>
    <xf numFmtId="0" fontId="3" fillId="0" borderId="140" xfId="0" applyFont="1" applyBorder="1" applyAlignment="1">
      <alignment horizontal="center" vertical="center" wrapText="1"/>
    </xf>
    <xf numFmtId="0" fontId="3" fillId="0" borderId="14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4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7" fillId="0" borderId="143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7" fillId="0" borderId="14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125" xfId="0" applyBorder="1" applyAlignment="1">
      <alignment horizontal="right" vertical="center"/>
    </xf>
    <xf numFmtId="0" fontId="10" fillId="0" borderId="1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2" fillId="15" borderId="33" xfId="0" applyFont="1" applyFill="1" applyBorder="1" applyAlignment="1">
      <alignment horizontal="center" vertical="center" wrapText="1"/>
    </xf>
    <xf numFmtId="0" fontId="0" fillId="14" borderId="32" xfId="0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0" fillId="14" borderId="90" xfId="0" applyFill="1" applyBorder="1" applyAlignment="1">
      <alignment horizontal="center" vertical="center" wrapText="1"/>
    </xf>
    <xf numFmtId="0" fontId="2" fillId="20" borderId="34" xfId="0" applyFont="1" applyFill="1" applyBorder="1" applyAlignment="1">
      <alignment horizontal="center" vertical="center" wrapText="1"/>
    </xf>
    <xf numFmtId="0" fontId="2" fillId="20" borderId="35" xfId="0" applyFont="1" applyFill="1" applyBorder="1" applyAlignment="1">
      <alignment horizontal="center" vertical="center" wrapText="1"/>
    </xf>
    <xf numFmtId="0" fontId="0" fillId="19" borderId="35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10" fillId="4" borderId="128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0" fontId="10" fillId="14" borderId="128" xfId="0" applyFont="1" applyFill="1" applyBorder="1" applyAlignment="1">
      <alignment horizontal="center" vertical="center"/>
    </xf>
    <xf numFmtId="0" fontId="10" fillId="14" borderId="16" xfId="0" applyFont="1" applyFill="1" applyBorder="1" applyAlignment="1">
      <alignment horizontal="center" vertical="center"/>
    </xf>
    <xf numFmtId="0" fontId="10" fillId="24" borderId="1" xfId="0" applyFont="1" applyFill="1" applyBorder="1" applyAlignment="1">
      <alignment horizontal="center" vertical="center"/>
    </xf>
    <xf numFmtId="0" fontId="10" fillId="24" borderId="3" xfId="0" applyFont="1" applyFill="1" applyBorder="1" applyAlignment="1">
      <alignment horizontal="center" vertical="center"/>
    </xf>
    <xf numFmtId="0" fontId="10" fillId="24" borderId="4" xfId="0" applyFont="1" applyFill="1" applyBorder="1" applyAlignment="1">
      <alignment horizontal="center" vertical="center"/>
    </xf>
    <xf numFmtId="0" fontId="2" fillId="20" borderId="36" xfId="0" applyFont="1" applyFill="1" applyBorder="1" applyAlignment="1">
      <alignment horizontal="center" vertical="center" wrapText="1"/>
    </xf>
    <xf numFmtId="0" fontId="0" fillId="19" borderId="37" xfId="0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 wrapText="1"/>
    </xf>
    <xf numFmtId="0" fontId="0" fillId="12" borderId="32" xfId="0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0" fillId="12" borderId="90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10" fillId="24" borderId="16" xfId="0" applyFont="1" applyFill="1" applyBorder="1" applyAlignment="1">
      <alignment horizontal="right" vertical="center"/>
    </xf>
    <xf numFmtId="0" fontId="0" fillId="24" borderId="16" xfId="0" applyFill="1" applyBorder="1" applyAlignment="1">
      <alignment vertical="center"/>
    </xf>
    <xf numFmtId="0" fontId="10" fillId="24" borderId="16" xfId="0" applyFont="1" applyFill="1" applyBorder="1" applyAlignment="1">
      <alignment horizontal="center" vertical="center"/>
    </xf>
    <xf numFmtId="0" fontId="0" fillId="24" borderId="18" xfId="0" applyFill="1" applyBorder="1" applyAlignment="1">
      <alignment horizontal="center" vertical="center"/>
    </xf>
    <xf numFmtId="0" fontId="10" fillId="14" borderId="128" xfId="0" applyFont="1" applyFill="1" applyBorder="1" applyAlignment="1">
      <alignment horizontal="right" vertical="center"/>
    </xf>
    <xf numFmtId="0" fontId="0" fillId="14" borderId="16" xfId="0" applyFill="1" applyBorder="1" applyAlignment="1">
      <alignment horizontal="right" vertical="center"/>
    </xf>
    <xf numFmtId="0" fontId="10" fillId="24" borderId="128" xfId="0" applyFont="1" applyFill="1" applyBorder="1" applyAlignment="1">
      <alignment horizontal="center" vertical="center"/>
    </xf>
    <xf numFmtId="0" fontId="0" fillId="24" borderId="1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4" borderId="128" xfId="0" applyFont="1" applyFill="1" applyBorder="1" applyAlignment="1">
      <alignment horizontal="right" vertical="center"/>
    </xf>
    <xf numFmtId="0" fontId="10" fillId="4" borderId="16" xfId="0" applyFont="1" applyFill="1" applyBorder="1" applyAlignment="1">
      <alignment horizontal="righ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F9E1E-E3E2-466A-919C-3D56E8039A0C}">
  <sheetPr>
    <pageSetUpPr fitToPage="1"/>
  </sheetPr>
  <dimension ref="A1:AC83"/>
  <sheetViews>
    <sheetView tabSelected="1" zoomScaleNormal="100" zoomScalePageLayoutView="85" workbookViewId="0">
      <selection activeCell="B79" sqref="B79"/>
    </sheetView>
  </sheetViews>
  <sheetFormatPr defaultColWidth="12.7109375" defaultRowHeight="15"/>
  <cols>
    <col min="1" max="1" width="5.85546875" style="1" customWidth="1"/>
    <col min="2" max="2" width="56.28515625" style="74" customWidth="1"/>
    <col min="3" max="3" width="5.85546875" style="75" customWidth="1"/>
    <col min="4" max="4" width="7.28515625" style="1" bestFit="1" customWidth="1"/>
    <col min="5" max="14" width="5.85546875" style="1" customWidth="1"/>
    <col min="15" max="15" width="7.28515625" style="1" bestFit="1" customWidth="1"/>
    <col min="16" max="27" width="5.85546875" style="1" customWidth="1"/>
    <col min="28" max="255" width="12.7109375" style="1"/>
    <col min="256" max="256" width="5.85546875" style="1" customWidth="1"/>
    <col min="257" max="257" width="56.28515625" style="1" customWidth="1"/>
    <col min="258" max="258" width="5.28515625" style="1" customWidth="1"/>
    <col min="259" max="259" width="5.85546875" style="1" customWidth="1"/>
    <col min="260" max="260" width="7.28515625" style="1" bestFit="1" customWidth="1"/>
    <col min="261" max="270" width="5.85546875" style="1" customWidth="1"/>
    <col min="271" max="271" width="7.28515625" style="1" bestFit="1" customWidth="1"/>
    <col min="272" max="283" width="5.85546875" style="1" customWidth="1"/>
    <col min="284" max="511" width="12.7109375" style="1"/>
    <col min="512" max="512" width="5.85546875" style="1" customWidth="1"/>
    <col min="513" max="513" width="56.28515625" style="1" customWidth="1"/>
    <col min="514" max="514" width="5.28515625" style="1" customWidth="1"/>
    <col min="515" max="515" width="5.85546875" style="1" customWidth="1"/>
    <col min="516" max="516" width="7.28515625" style="1" bestFit="1" customWidth="1"/>
    <col min="517" max="526" width="5.85546875" style="1" customWidth="1"/>
    <col min="527" max="527" width="7.28515625" style="1" bestFit="1" customWidth="1"/>
    <col min="528" max="539" width="5.85546875" style="1" customWidth="1"/>
    <col min="540" max="767" width="12.7109375" style="1"/>
    <col min="768" max="768" width="5.85546875" style="1" customWidth="1"/>
    <col min="769" max="769" width="56.28515625" style="1" customWidth="1"/>
    <col min="770" max="770" width="5.28515625" style="1" customWidth="1"/>
    <col min="771" max="771" width="5.85546875" style="1" customWidth="1"/>
    <col min="772" max="772" width="7.28515625" style="1" bestFit="1" customWidth="1"/>
    <col min="773" max="782" width="5.85546875" style="1" customWidth="1"/>
    <col min="783" max="783" width="7.28515625" style="1" bestFit="1" customWidth="1"/>
    <col min="784" max="795" width="5.85546875" style="1" customWidth="1"/>
    <col min="796" max="1023" width="12.7109375" style="1"/>
    <col min="1024" max="1024" width="5.85546875" style="1" customWidth="1"/>
    <col min="1025" max="1025" width="56.28515625" style="1" customWidth="1"/>
    <col min="1026" max="1026" width="5.28515625" style="1" customWidth="1"/>
    <col min="1027" max="1027" width="5.85546875" style="1" customWidth="1"/>
    <col min="1028" max="1028" width="7.28515625" style="1" bestFit="1" customWidth="1"/>
    <col min="1029" max="1038" width="5.85546875" style="1" customWidth="1"/>
    <col min="1039" max="1039" width="7.28515625" style="1" bestFit="1" customWidth="1"/>
    <col min="1040" max="1051" width="5.85546875" style="1" customWidth="1"/>
    <col min="1052" max="1279" width="12.7109375" style="1"/>
    <col min="1280" max="1280" width="5.85546875" style="1" customWidth="1"/>
    <col min="1281" max="1281" width="56.28515625" style="1" customWidth="1"/>
    <col min="1282" max="1282" width="5.28515625" style="1" customWidth="1"/>
    <col min="1283" max="1283" width="5.85546875" style="1" customWidth="1"/>
    <col min="1284" max="1284" width="7.28515625" style="1" bestFit="1" customWidth="1"/>
    <col min="1285" max="1294" width="5.85546875" style="1" customWidth="1"/>
    <col min="1295" max="1295" width="7.28515625" style="1" bestFit="1" customWidth="1"/>
    <col min="1296" max="1307" width="5.85546875" style="1" customWidth="1"/>
    <col min="1308" max="1535" width="12.7109375" style="1"/>
    <col min="1536" max="1536" width="5.85546875" style="1" customWidth="1"/>
    <col min="1537" max="1537" width="56.28515625" style="1" customWidth="1"/>
    <col min="1538" max="1538" width="5.28515625" style="1" customWidth="1"/>
    <col min="1539" max="1539" width="5.85546875" style="1" customWidth="1"/>
    <col min="1540" max="1540" width="7.28515625" style="1" bestFit="1" customWidth="1"/>
    <col min="1541" max="1550" width="5.85546875" style="1" customWidth="1"/>
    <col min="1551" max="1551" width="7.28515625" style="1" bestFit="1" customWidth="1"/>
    <col min="1552" max="1563" width="5.85546875" style="1" customWidth="1"/>
    <col min="1564" max="1791" width="12.7109375" style="1"/>
    <col min="1792" max="1792" width="5.85546875" style="1" customWidth="1"/>
    <col min="1793" max="1793" width="56.28515625" style="1" customWidth="1"/>
    <col min="1794" max="1794" width="5.28515625" style="1" customWidth="1"/>
    <col min="1795" max="1795" width="5.85546875" style="1" customWidth="1"/>
    <col min="1796" max="1796" width="7.28515625" style="1" bestFit="1" customWidth="1"/>
    <col min="1797" max="1806" width="5.85546875" style="1" customWidth="1"/>
    <col min="1807" max="1807" width="7.28515625" style="1" bestFit="1" customWidth="1"/>
    <col min="1808" max="1819" width="5.85546875" style="1" customWidth="1"/>
    <col min="1820" max="2047" width="12.7109375" style="1"/>
    <col min="2048" max="2048" width="5.85546875" style="1" customWidth="1"/>
    <col min="2049" max="2049" width="56.28515625" style="1" customWidth="1"/>
    <col min="2050" max="2050" width="5.28515625" style="1" customWidth="1"/>
    <col min="2051" max="2051" width="5.85546875" style="1" customWidth="1"/>
    <col min="2052" max="2052" width="7.28515625" style="1" bestFit="1" customWidth="1"/>
    <col min="2053" max="2062" width="5.85546875" style="1" customWidth="1"/>
    <col min="2063" max="2063" width="7.28515625" style="1" bestFit="1" customWidth="1"/>
    <col min="2064" max="2075" width="5.85546875" style="1" customWidth="1"/>
    <col min="2076" max="2303" width="12.7109375" style="1"/>
    <col min="2304" max="2304" width="5.85546875" style="1" customWidth="1"/>
    <col min="2305" max="2305" width="56.28515625" style="1" customWidth="1"/>
    <col min="2306" max="2306" width="5.28515625" style="1" customWidth="1"/>
    <col min="2307" max="2307" width="5.85546875" style="1" customWidth="1"/>
    <col min="2308" max="2308" width="7.28515625" style="1" bestFit="1" customWidth="1"/>
    <col min="2309" max="2318" width="5.85546875" style="1" customWidth="1"/>
    <col min="2319" max="2319" width="7.28515625" style="1" bestFit="1" customWidth="1"/>
    <col min="2320" max="2331" width="5.85546875" style="1" customWidth="1"/>
    <col min="2332" max="2559" width="12.7109375" style="1"/>
    <col min="2560" max="2560" width="5.85546875" style="1" customWidth="1"/>
    <col min="2561" max="2561" width="56.28515625" style="1" customWidth="1"/>
    <col min="2562" max="2562" width="5.28515625" style="1" customWidth="1"/>
    <col min="2563" max="2563" width="5.85546875" style="1" customWidth="1"/>
    <col min="2564" max="2564" width="7.28515625" style="1" bestFit="1" customWidth="1"/>
    <col min="2565" max="2574" width="5.85546875" style="1" customWidth="1"/>
    <col min="2575" max="2575" width="7.28515625" style="1" bestFit="1" customWidth="1"/>
    <col min="2576" max="2587" width="5.85546875" style="1" customWidth="1"/>
    <col min="2588" max="2815" width="12.7109375" style="1"/>
    <col min="2816" max="2816" width="5.85546875" style="1" customWidth="1"/>
    <col min="2817" max="2817" width="56.28515625" style="1" customWidth="1"/>
    <col min="2818" max="2818" width="5.28515625" style="1" customWidth="1"/>
    <col min="2819" max="2819" width="5.85546875" style="1" customWidth="1"/>
    <col min="2820" max="2820" width="7.28515625" style="1" bestFit="1" customWidth="1"/>
    <col min="2821" max="2830" width="5.85546875" style="1" customWidth="1"/>
    <col min="2831" max="2831" width="7.28515625" style="1" bestFit="1" customWidth="1"/>
    <col min="2832" max="2843" width="5.85546875" style="1" customWidth="1"/>
    <col min="2844" max="3071" width="12.7109375" style="1"/>
    <col min="3072" max="3072" width="5.85546875" style="1" customWidth="1"/>
    <col min="3073" max="3073" width="56.28515625" style="1" customWidth="1"/>
    <col min="3074" max="3074" width="5.28515625" style="1" customWidth="1"/>
    <col min="3075" max="3075" width="5.85546875" style="1" customWidth="1"/>
    <col min="3076" max="3076" width="7.28515625" style="1" bestFit="1" customWidth="1"/>
    <col min="3077" max="3086" width="5.85546875" style="1" customWidth="1"/>
    <col min="3087" max="3087" width="7.28515625" style="1" bestFit="1" customWidth="1"/>
    <col min="3088" max="3099" width="5.85546875" style="1" customWidth="1"/>
    <col min="3100" max="3327" width="12.7109375" style="1"/>
    <col min="3328" max="3328" width="5.85546875" style="1" customWidth="1"/>
    <col min="3329" max="3329" width="56.28515625" style="1" customWidth="1"/>
    <col min="3330" max="3330" width="5.28515625" style="1" customWidth="1"/>
    <col min="3331" max="3331" width="5.85546875" style="1" customWidth="1"/>
    <col min="3332" max="3332" width="7.28515625" style="1" bestFit="1" customWidth="1"/>
    <col min="3333" max="3342" width="5.85546875" style="1" customWidth="1"/>
    <col min="3343" max="3343" width="7.28515625" style="1" bestFit="1" customWidth="1"/>
    <col min="3344" max="3355" width="5.85546875" style="1" customWidth="1"/>
    <col min="3356" max="3583" width="12.7109375" style="1"/>
    <col min="3584" max="3584" width="5.85546875" style="1" customWidth="1"/>
    <col min="3585" max="3585" width="56.28515625" style="1" customWidth="1"/>
    <col min="3586" max="3586" width="5.28515625" style="1" customWidth="1"/>
    <col min="3587" max="3587" width="5.85546875" style="1" customWidth="1"/>
    <col min="3588" max="3588" width="7.28515625" style="1" bestFit="1" customWidth="1"/>
    <col min="3589" max="3598" width="5.85546875" style="1" customWidth="1"/>
    <col min="3599" max="3599" width="7.28515625" style="1" bestFit="1" customWidth="1"/>
    <col min="3600" max="3611" width="5.85546875" style="1" customWidth="1"/>
    <col min="3612" max="3839" width="12.7109375" style="1"/>
    <col min="3840" max="3840" width="5.85546875" style="1" customWidth="1"/>
    <col min="3841" max="3841" width="56.28515625" style="1" customWidth="1"/>
    <col min="3842" max="3842" width="5.28515625" style="1" customWidth="1"/>
    <col min="3843" max="3843" width="5.85546875" style="1" customWidth="1"/>
    <col min="3844" max="3844" width="7.28515625" style="1" bestFit="1" customWidth="1"/>
    <col min="3845" max="3854" width="5.85546875" style="1" customWidth="1"/>
    <col min="3855" max="3855" width="7.28515625" style="1" bestFit="1" customWidth="1"/>
    <col min="3856" max="3867" width="5.85546875" style="1" customWidth="1"/>
    <col min="3868" max="4095" width="12.7109375" style="1"/>
    <col min="4096" max="4096" width="5.85546875" style="1" customWidth="1"/>
    <col min="4097" max="4097" width="56.28515625" style="1" customWidth="1"/>
    <col min="4098" max="4098" width="5.28515625" style="1" customWidth="1"/>
    <col min="4099" max="4099" width="5.85546875" style="1" customWidth="1"/>
    <col min="4100" max="4100" width="7.28515625" style="1" bestFit="1" customWidth="1"/>
    <col min="4101" max="4110" width="5.85546875" style="1" customWidth="1"/>
    <col min="4111" max="4111" width="7.28515625" style="1" bestFit="1" customWidth="1"/>
    <col min="4112" max="4123" width="5.85546875" style="1" customWidth="1"/>
    <col min="4124" max="4351" width="12.7109375" style="1"/>
    <col min="4352" max="4352" width="5.85546875" style="1" customWidth="1"/>
    <col min="4353" max="4353" width="56.28515625" style="1" customWidth="1"/>
    <col min="4354" max="4354" width="5.28515625" style="1" customWidth="1"/>
    <col min="4355" max="4355" width="5.85546875" style="1" customWidth="1"/>
    <col min="4356" max="4356" width="7.28515625" style="1" bestFit="1" customWidth="1"/>
    <col min="4357" max="4366" width="5.85546875" style="1" customWidth="1"/>
    <col min="4367" max="4367" width="7.28515625" style="1" bestFit="1" customWidth="1"/>
    <col min="4368" max="4379" width="5.85546875" style="1" customWidth="1"/>
    <col min="4380" max="4607" width="12.7109375" style="1"/>
    <col min="4608" max="4608" width="5.85546875" style="1" customWidth="1"/>
    <col min="4609" max="4609" width="56.28515625" style="1" customWidth="1"/>
    <col min="4610" max="4610" width="5.28515625" style="1" customWidth="1"/>
    <col min="4611" max="4611" width="5.85546875" style="1" customWidth="1"/>
    <col min="4612" max="4612" width="7.28515625" style="1" bestFit="1" customWidth="1"/>
    <col min="4613" max="4622" width="5.85546875" style="1" customWidth="1"/>
    <col min="4623" max="4623" width="7.28515625" style="1" bestFit="1" customWidth="1"/>
    <col min="4624" max="4635" width="5.85546875" style="1" customWidth="1"/>
    <col min="4636" max="4863" width="12.7109375" style="1"/>
    <col min="4864" max="4864" width="5.85546875" style="1" customWidth="1"/>
    <col min="4865" max="4865" width="56.28515625" style="1" customWidth="1"/>
    <col min="4866" max="4866" width="5.28515625" style="1" customWidth="1"/>
    <col min="4867" max="4867" width="5.85546875" style="1" customWidth="1"/>
    <col min="4868" max="4868" width="7.28515625" style="1" bestFit="1" customWidth="1"/>
    <col min="4869" max="4878" width="5.85546875" style="1" customWidth="1"/>
    <col min="4879" max="4879" width="7.28515625" style="1" bestFit="1" customWidth="1"/>
    <col min="4880" max="4891" width="5.85546875" style="1" customWidth="1"/>
    <col min="4892" max="5119" width="12.7109375" style="1"/>
    <col min="5120" max="5120" width="5.85546875" style="1" customWidth="1"/>
    <col min="5121" max="5121" width="56.28515625" style="1" customWidth="1"/>
    <col min="5122" max="5122" width="5.28515625" style="1" customWidth="1"/>
    <col min="5123" max="5123" width="5.85546875" style="1" customWidth="1"/>
    <col min="5124" max="5124" width="7.28515625" style="1" bestFit="1" customWidth="1"/>
    <col min="5125" max="5134" width="5.85546875" style="1" customWidth="1"/>
    <col min="5135" max="5135" width="7.28515625" style="1" bestFit="1" customWidth="1"/>
    <col min="5136" max="5147" width="5.85546875" style="1" customWidth="1"/>
    <col min="5148" max="5375" width="12.7109375" style="1"/>
    <col min="5376" max="5376" width="5.85546875" style="1" customWidth="1"/>
    <col min="5377" max="5377" width="56.28515625" style="1" customWidth="1"/>
    <col min="5378" max="5378" width="5.28515625" style="1" customWidth="1"/>
    <col min="5379" max="5379" width="5.85546875" style="1" customWidth="1"/>
    <col min="5380" max="5380" width="7.28515625" style="1" bestFit="1" customWidth="1"/>
    <col min="5381" max="5390" width="5.85546875" style="1" customWidth="1"/>
    <col min="5391" max="5391" width="7.28515625" style="1" bestFit="1" customWidth="1"/>
    <col min="5392" max="5403" width="5.85546875" style="1" customWidth="1"/>
    <col min="5404" max="5631" width="12.7109375" style="1"/>
    <col min="5632" max="5632" width="5.85546875" style="1" customWidth="1"/>
    <col min="5633" max="5633" width="56.28515625" style="1" customWidth="1"/>
    <col min="5634" max="5634" width="5.28515625" style="1" customWidth="1"/>
    <col min="5635" max="5635" width="5.85546875" style="1" customWidth="1"/>
    <col min="5636" max="5636" width="7.28515625" style="1" bestFit="1" customWidth="1"/>
    <col min="5637" max="5646" width="5.85546875" style="1" customWidth="1"/>
    <col min="5647" max="5647" width="7.28515625" style="1" bestFit="1" customWidth="1"/>
    <col min="5648" max="5659" width="5.85546875" style="1" customWidth="1"/>
    <col min="5660" max="5887" width="12.7109375" style="1"/>
    <col min="5888" max="5888" width="5.85546875" style="1" customWidth="1"/>
    <col min="5889" max="5889" width="56.28515625" style="1" customWidth="1"/>
    <col min="5890" max="5890" width="5.28515625" style="1" customWidth="1"/>
    <col min="5891" max="5891" width="5.85546875" style="1" customWidth="1"/>
    <col min="5892" max="5892" width="7.28515625" style="1" bestFit="1" customWidth="1"/>
    <col min="5893" max="5902" width="5.85546875" style="1" customWidth="1"/>
    <col min="5903" max="5903" width="7.28515625" style="1" bestFit="1" customWidth="1"/>
    <col min="5904" max="5915" width="5.85546875" style="1" customWidth="1"/>
    <col min="5916" max="6143" width="12.7109375" style="1"/>
    <col min="6144" max="6144" width="5.85546875" style="1" customWidth="1"/>
    <col min="6145" max="6145" width="56.28515625" style="1" customWidth="1"/>
    <col min="6146" max="6146" width="5.28515625" style="1" customWidth="1"/>
    <col min="6147" max="6147" width="5.85546875" style="1" customWidth="1"/>
    <col min="6148" max="6148" width="7.28515625" style="1" bestFit="1" customWidth="1"/>
    <col min="6149" max="6158" width="5.85546875" style="1" customWidth="1"/>
    <col min="6159" max="6159" width="7.28515625" style="1" bestFit="1" customWidth="1"/>
    <col min="6160" max="6171" width="5.85546875" style="1" customWidth="1"/>
    <col min="6172" max="6399" width="12.7109375" style="1"/>
    <col min="6400" max="6400" width="5.85546875" style="1" customWidth="1"/>
    <col min="6401" max="6401" width="56.28515625" style="1" customWidth="1"/>
    <col min="6402" max="6402" width="5.28515625" style="1" customWidth="1"/>
    <col min="6403" max="6403" width="5.85546875" style="1" customWidth="1"/>
    <col min="6404" max="6404" width="7.28515625" style="1" bestFit="1" customWidth="1"/>
    <col min="6405" max="6414" width="5.85546875" style="1" customWidth="1"/>
    <col min="6415" max="6415" width="7.28515625" style="1" bestFit="1" customWidth="1"/>
    <col min="6416" max="6427" width="5.85546875" style="1" customWidth="1"/>
    <col min="6428" max="6655" width="12.7109375" style="1"/>
    <col min="6656" max="6656" width="5.85546875" style="1" customWidth="1"/>
    <col min="6657" max="6657" width="56.28515625" style="1" customWidth="1"/>
    <col min="6658" max="6658" width="5.28515625" style="1" customWidth="1"/>
    <col min="6659" max="6659" width="5.85546875" style="1" customWidth="1"/>
    <col min="6660" max="6660" width="7.28515625" style="1" bestFit="1" customWidth="1"/>
    <col min="6661" max="6670" width="5.85546875" style="1" customWidth="1"/>
    <col min="6671" max="6671" width="7.28515625" style="1" bestFit="1" customWidth="1"/>
    <col min="6672" max="6683" width="5.85546875" style="1" customWidth="1"/>
    <col min="6684" max="6911" width="12.7109375" style="1"/>
    <col min="6912" max="6912" width="5.85546875" style="1" customWidth="1"/>
    <col min="6913" max="6913" width="56.28515625" style="1" customWidth="1"/>
    <col min="6914" max="6914" width="5.28515625" style="1" customWidth="1"/>
    <col min="6915" max="6915" width="5.85546875" style="1" customWidth="1"/>
    <col min="6916" max="6916" width="7.28515625" style="1" bestFit="1" customWidth="1"/>
    <col min="6917" max="6926" width="5.85546875" style="1" customWidth="1"/>
    <col min="6927" max="6927" width="7.28515625" style="1" bestFit="1" customWidth="1"/>
    <col min="6928" max="6939" width="5.85546875" style="1" customWidth="1"/>
    <col min="6940" max="7167" width="12.7109375" style="1"/>
    <col min="7168" max="7168" width="5.85546875" style="1" customWidth="1"/>
    <col min="7169" max="7169" width="56.28515625" style="1" customWidth="1"/>
    <col min="7170" max="7170" width="5.28515625" style="1" customWidth="1"/>
    <col min="7171" max="7171" width="5.85546875" style="1" customWidth="1"/>
    <col min="7172" max="7172" width="7.28515625" style="1" bestFit="1" customWidth="1"/>
    <col min="7173" max="7182" width="5.85546875" style="1" customWidth="1"/>
    <col min="7183" max="7183" width="7.28515625" style="1" bestFit="1" customWidth="1"/>
    <col min="7184" max="7195" width="5.85546875" style="1" customWidth="1"/>
    <col min="7196" max="7423" width="12.7109375" style="1"/>
    <col min="7424" max="7424" width="5.85546875" style="1" customWidth="1"/>
    <col min="7425" max="7425" width="56.28515625" style="1" customWidth="1"/>
    <col min="7426" max="7426" width="5.28515625" style="1" customWidth="1"/>
    <col min="7427" max="7427" width="5.85546875" style="1" customWidth="1"/>
    <col min="7428" max="7428" width="7.28515625" style="1" bestFit="1" customWidth="1"/>
    <col min="7429" max="7438" width="5.85546875" style="1" customWidth="1"/>
    <col min="7439" max="7439" width="7.28515625" style="1" bestFit="1" customWidth="1"/>
    <col min="7440" max="7451" width="5.85546875" style="1" customWidth="1"/>
    <col min="7452" max="7679" width="12.7109375" style="1"/>
    <col min="7680" max="7680" width="5.85546875" style="1" customWidth="1"/>
    <col min="7681" max="7681" width="56.28515625" style="1" customWidth="1"/>
    <col min="7682" max="7682" width="5.28515625" style="1" customWidth="1"/>
    <col min="7683" max="7683" width="5.85546875" style="1" customWidth="1"/>
    <col min="7684" max="7684" width="7.28515625" style="1" bestFit="1" customWidth="1"/>
    <col min="7685" max="7694" width="5.85546875" style="1" customWidth="1"/>
    <col min="7695" max="7695" width="7.28515625" style="1" bestFit="1" customWidth="1"/>
    <col min="7696" max="7707" width="5.85546875" style="1" customWidth="1"/>
    <col min="7708" max="7935" width="12.7109375" style="1"/>
    <col min="7936" max="7936" width="5.85546875" style="1" customWidth="1"/>
    <col min="7937" max="7937" width="56.28515625" style="1" customWidth="1"/>
    <col min="7938" max="7938" width="5.28515625" style="1" customWidth="1"/>
    <col min="7939" max="7939" width="5.85546875" style="1" customWidth="1"/>
    <col min="7940" max="7940" width="7.28515625" style="1" bestFit="1" customWidth="1"/>
    <col min="7941" max="7950" width="5.85546875" style="1" customWidth="1"/>
    <col min="7951" max="7951" width="7.28515625" style="1" bestFit="1" customWidth="1"/>
    <col min="7952" max="7963" width="5.85546875" style="1" customWidth="1"/>
    <col min="7964" max="8191" width="12.7109375" style="1"/>
    <col min="8192" max="8192" width="5.85546875" style="1" customWidth="1"/>
    <col min="8193" max="8193" width="56.28515625" style="1" customWidth="1"/>
    <col min="8194" max="8194" width="5.28515625" style="1" customWidth="1"/>
    <col min="8195" max="8195" width="5.85546875" style="1" customWidth="1"/>
    <col min="8196" max="8196" width="7.28515625" style="1" bestFit="1" customWidth="1"/>
    <col min="8197" max="8206" width="5.85546875" style="1" customWidth="1"/>
    <col min="8207" max="8207" width="7.28515625" style="1" bestFit="1" customWidth="1"/>
    <col min="8208" max="8219" width="5.85546875" style="1" customWidth="1"/>
    <col min="8220" max="8447" width="12.7109375" style="1"/>
    <col min="8448" max="8448" width="5.85546875" style="1" customWidth="1"/>
    <col min="8449" max="8449" width="56.28515625" style="1" customWidth="1"/>
    <col min="8450" max="8450" width="5.28515625" style="1" customWidth="1"/>
    <col min="8451" max="8451" width="5.85546875" style="1" customWidth="1"/>
    <col min="8452" max="8452" width="7.28515625" style="1" bestFit="1" customWidth="1"/>
    <col min="8453" max="8462" width="5.85546875" style="1" customWidth="1"/>
    <col min="8463" max="8463" width="7.28515625" style="1" bestFit="1" customWidth="1"/>
    <col min="8464" max="8475" width="5.85546875" style="1" customWidth="1"/>
    <col min="8476" max="8703" width="12.7109375" style="1"/>
    <col min="8704" max="8704" width="5.85546875" style="1" customWidth="1"/>
    <col min="8705" max="8705" width="56.28515625" style="1" customWidth="1"/>
    <col min="8706" max="8706" width="5.28515625" style="1" customWidth="1"/>
    <col min="8707" max="8707" width="5.85546875" style="1" customWidth="1"/>
    <col min="8708" max="8708" width="7.28515625" style="1" bestFit="1" customWidth="1"/>
    <col min="8709" max="8718" width="5.85546875" style="1" customWidth="1"/>
    <col min="8719" max="8719" width="7.28515625" style="1" bestFit="1" customWidth="1"/>
    <col min="8720" max="8731" width="5.85546875" style="1" customWidth="1"/>
    <col min="8732" max="8959" width="12.7109375" style="1"/>
    <col min="8960" max="8960" width="5.85546875" style="1" customWidth="1"/>
    <col min="8961" max="8961" width="56.28515625" style="1" customWidth="1"/>
    <col min="8962" max="8962" width="5.28515625" style="1" customWidth="1"/>
    <col min="8963" max="8963" width="5.85546875" style="1" customWidth="1"/>
    <col min="8964" max="8964" width="7.28515625" style="1" bestFit="1" customWidth="1"/>
    <col min="8965" max="8974" width="5.85546875" style="1" customWidth="1"/>
    <col min="8975" max="8975" width="7.28515625" style="1" bestFit="1" customWidth="1"/>
    <col min="8976" max="8987" width="5.85546875" style="1" customWidth="1"/>
    <col min="8988" max="9215" width="12.7109375" style="1"/>
    <col min="9216" max="9216" width="5.85546875" style="1" customWidth="1"/>
    <col min="9217" max="9217" width="56.28515625" style="1" customWidth="1"/>
    <col min="9218" max="9218" width="5.28515625" style="1" customWidth="1"/>
    <col min="9219" max="9219" width="5.85546875" style="1" customWidth="1"/>
    <col min="9220" max="9220" width="7.28515625" style="1" bestFit="1" customWidth="1"/>
    <col min="9221" max="9230" width="5.85546875" style="1" customWidth="1"/>
    <col min="9231" max="9231" width="7.28515625" style="1" bestFit="1" customWidth="1"/>
    <col min="9232" max="9243" width="5.85546875" style="1" customWidth="1"/>
    <col min="9244" max="9471" width="12.7109375" style="1"/>
    <col min="9472" max="9472" width="5.85546875" style="1" customWidth="1"/>
    <col min="9473" max="9473" width="56.28515625" style="1" customWidth="1"/>
    <col min="9474" max="9474" width="5.28515625" style="1" customWidth="1"/>
    <col min="9475" max="9475" width="5.85546875" style="1" customWidth="1"/>
    <col min="9476" max="9476" width="7.28515625" style="1" bestFit="1" customWidth="1"/>
    <col min="9477" max="9486" width="5.85546875" style="1" customWidth="1"/>
    <col min="9487" max="9487" width="7.28515625" style="1" bestFit="1" customWidth="1"/>
    <col min="9488" max="9499" width="5.85546875" style="1" customWidth="1"/>
    <col min="9500" max="9727" width="12.7109375" style="1"/>
    <col min="9728" max="9728" width="5.85546875" style="1" customWidth="1"/>
    <col min="9729" max="9729" width="56.28515625" style="1" customWidth="1"/>
    <col min="9730" max="9730" width="5.28515625" style="1" customWidth="1"/>
    <col min="9731" max="9731" width="5.85546875" style="1" customWidth="1"/>
    <col min="9732" max="9732" width="7.28515625" style="1" bestFit="1" customWidth="1"/>
    <col min="9733" max="9742" width="5.85546875" style="1" customWidth="1"/>
    <col min="9743" max="9743" width="7.28515625" style="1" bestFit="1" customWidth="1"/>
    <col min="9744" max="9755" width="5.85546875" style="1" customWidth="1"/>
    <col min="9756" max="9983" width="12.7109375" style="1"/>
    <col min="9984" max="9984" width="5.85546875" style="1" customWidth="1"/>
    <col min="9985" max="9985" width="56.28515625" style="1" customWidth="1"/>
    <col min="9986" max="9986" width="5.28515625" style="1" customWidth="1"/>
    <col min="9987" max="9987" width="5.85546875" style="1" customWidth="1"/>
    <col min="9988" max="9988" width="7.28515625" style="1" bestFit="1" customWidth="1"/>
    <col min="9989" max="9998" width="5.85546875" style="1" customWidth="1"/>
    <col min="9999" max="9999" width="7.28515625" style="1" bestFit="1" customWidth="1"/>
    <col min="10000" max="10011" width="5.85546875" style="1" customWidth="1"/>
    <col min="10012" max="10239" width="12.7109375" style="1"/>
    <col min="10240" max="10240" width="5.85546875" style="1" customWidth="1"/>
    <col min="10241" max="10241" width="56.28515625" style="1" customWidth="1"/>
    <col min="10242" max="10242" width="5.28515625" style="1" customWidth="1"/>
    <col min="10243" max="10243" width="5.85546875" style="1" customWidth="1"/>
    <col min="10244" max="10244" width="7.28515625" style="1" bestFit="1" customWidth="1"/>
    <col min="10245" max="10254" width="5.85546875" style="1" customWidth="1"/>
    <col min="10255" max="10255" width="7.28515625" style="1" bestFit="1" customWidth="1"/>
    <col min="10256" max="10267" width="5.85546875" style="1" customWidth="1"/>
    <col min="10268" max="10495" width="12.7109375" style="1"/>
    <col min="10496" max="10496" width="5.85546875" style="1" customWidth="1"/>
    <col min="10497" max="10497" width="56.28515625" style="1" customWidth="1"/>
    <col min="10498" max="10498" width="5.28515625" style="1" customWidth="1"/>
    <col min="10499" max="10499" width="5.85546875" style="1" customWidth="1"/>
    <col min="10500" max="10500" width="7.28515625" style="1" bestFit="1" customWidth="1"/>
    <col min="10501" max="10510" width="5.85546875" style="1" customWidth="1"/>
    <col min="10511" max="10511" width="7.28515625" style="1" bestFit="1" customWidth="1"/>
    <col min="10512" max="10523" width="5.85546875" style="1" customWidth="1"/>
    <col min="10524" max="10751" width="12.7109375" style="1"/>
    <col min="10752" max="10752" width="5.85546875" style="1" customWidth="1"/>
    <col min="10753" max="10753" width="56.28515625" style="1" customWidth="1"/>
    <col min="10754" max="10754" width="5.28515625" style="1" customWidth="1"/>
    <col min="10755" max="10755" width="5.85546875" style="1" customWidth="1"/>
    <col min="10756" max="10756" width="7.28515625" style="1" bestFit="1" customWidth="1"/>
    <col min="10757" max="10766" width="5.85546875" style="1" customWidth="1"/>
    <col min="10767" max="10767" width="7.28515625" style="1" bestFit="1" customWidth="1"/>
    <col min="10768" max="10779" width="5.85546875" style="1" customWidth="1"/>
    <col min="10780" max="11007" width="12.7109375" style="1"/>
    <col min="11008" max="11008" width="5.85546875" style="1" customWidth="1"/>
    <col min="11009" max="11009" width="56.28515625" style="1" customWidth="1"/>
    <col min="11010" max="11010" width="5.28515625" style="1" customWidth="1"/>
    <col min="11011" max="11011" width="5.85546875" style="1" customWidth="1"/>
    <col min="11012" max="11012" width="7.28515625" style="1" bestFit="1" customWidth="1"/>
    <col min="11013" max="11022" width="5.85546875" style="1" customWidth="1"/>
    <col min="11023" max="11023" width="7.28515625" style="1" bestFit="1" customWidth="1"/>
    <col min="11024" max="11035" width="5.85546875" style="1" customWidth="1"/>
    <col min="11036" max="11263" width="12.7109375" style="1"/>
    <col min="11264" max="11264" width="5.85546875" style="1" customWidth="1"/>
    <col min="11265" max="11265" width="56.28515625" style="1" customWidth="1"/>
    <col min="11266" max="11266" width="5.28515625" style="1" customWidth="1"/>
    <col min="11267" max="11267" width="5.85546875" style="1" customWidth="1"/>
    <col min="11268" max="11268" width="7.28515625" style="1" bestFit="1" customWidth="1"/>
    <col min="11269" max="11278" width="5.85546875" style="1" customWidth="1"/>
    <col min="11279" max="11279" width="7.28515625" style="1" bestFit="1" customWidth="1"/>
    <col min="11280" max="11291" width="5.85546875" style="1" customWidth="1"/>
    <col min="11292" max="11519" width="12.7109375" style="1"/>
    <col min="11520" max="11520" width="5.85546875" style="1" customWidth="1"/>
    <col min="11521" max="11521" width="56.28515625" style="1" customWidth="1"/>
    <col min="11522" max="11522" width="5.28515625" style="1" customWidth="1"/>
    <col min="11523" max="11523" width="5.85546875" style="1" customWidth="1"/>
    <col min="11524" max="11524" width="7.28515625" style="1" bestFit="1" customWidth="1"/>
    <col min="11525" max="11534" width="5.85546875" style="1" customWidth="1"/>
    <col min="11535" max="11535" width="7.28515625" style="1" bestFit="1" customWidth="1"/>
    <col min="11536" max="11547" width="5.85546875" style="1" customWidth="1"/>
    <col min="11548" max="11775" width="12.7109375" style="1"/>
    <col min="11776" max="11776" width="5.85546875" style="1" customWidth="1"/>
    <col min="11777" max="11777" width="56.28515625" style="1" customWidth="1"/>
    <col min="11778" max="11778" width="5.28515625" style="1" customWidth="1"/>
    <col min="11779" max="11779" width="5.85546875" style="1" customWidth="1"/>
    <col min="11780" max="11780" width="7.28515625" style="1" bestFit="1" customWidth="1"/>
    <col min="11781" max="11790" width="5.85546875" style="1" customWidth="1"/>
    <col min="11791" max="11791" width="7.28515625" style="1" bestFit="1" customWidth="1"/>
    <col min="11792" max="11803" width="5.85546875" style="1" customWidth="1"/>
    <col min="11804" max="12031" width="12.7109375" style="1"/>
    <col min="12032" max="12032" width="5.85546875" style="1" customWidth="1"/>
    <col min="12033" max="12033" width="56.28515625" style="1" customWidth="1"/>
    <col min="12034" max="12034" width="5.28515625" style="1" customWidth="1"/>
    <col min="12035" max="12035" width="5.85546875" style="1" customWidth="1"/>
    <col min="12036" max="12036" width="7.28515625" style="1" bestFit="1" customWidth="1"/>
    <col min="12037" max="12046" width="5.85546875" style="1" customWidth="1"/>
    <col min="12047" max="12047" width="7.28515625" style="1" bestFit="1" customWidth="1"/>
    <col min="12048" max="12059" width="5.85546875" style="1" customWidth="1"/>
    <col min="12060" max="12287" width="12.7109375" style="1"/>
    <col min="12288" max="12288" width="5.85546875" style="1" customWidth="1"/>
    <col min="12289" max="12289" width="56.28515625" style="1" customWidth="1"/>
    <col min="12290" max="12290" width="5.28515625" style="1" customWidth="1"/>
    <col min="12291" max="12291" width="5.85546875" style="1" customWidth="1"/>
    <col min="12292" max="12292" width="7.28515625" style="1" bestFit="1" customWidth="1"/>
    <col min="12293" max="12302" width="5.85546875" style="1" customWidth="1"/>
    <col min="12303" max="12303" width="7.28515625" style="1" bestFit="1" customWidth="1"/>
    <col min="12304" max="12315" width="5.85546875" style="1" customWidth="1"/>
    <col min="12316" max="12543" width="12.7109375" style="1"/>
    <col min="12544" max="12544" width="5.85546875" style="1" customWidth="1"/>
    <col min="12545" max="12545" width="56.28515625" style="1" customWidth="1"/>
    <col min="12546" max="12546" width="5.28515625" style="1" customWidth="1"/>
    <col min="12547" max="12547" width="5.85546875" style="1" customWidth="1"/>
    <col min="12548" max="12548" width="7.28515625" style="1" bestFit="1" customWidth="1"/>
    <col min="12549" max="12558" width="5.85546875" style="1" customWidth="1"/>
    <col min="12559" max="12559" width="7.28515625" style="1" bestFit="1" customWidth="1"/>
    <col min="12560" max="12571" width="5.85546875" style="1" customWidth="1"/>
    <col min="12572" max="12799" width="12.7109375" style="1"/>
    <col min="12800" max="12800" width="5.85546875" style="1" customWidth="1"/>
    <col min="12801" max="12801" width="56.28515625" style="1" customWidth="1"/>
    <col min="12802" max="12802" width="5.28515625" style="1" customWidth="1"/>
    <col min="12803" max="12803" width="5.85546875" style="1" customWidth="1"/>
    <col min="12804" max="12804" width="7.28515625" style="1" bestFit="1" customWidth="1"/>
    <col min="12805" max="12814" width="5.85546875" style="1" customWidth="1"/>
    <col min="12815" max="12815" width="7.28515625" style="1" bestFit="1" customWidth="1"/>
    <col min="12816" max="12827" width="5.85546875" style="1" customWidth="1"/>
    <col min="12828" max="13055" width="12.7109375" style="1"/>
    <col min="13056" max="13056" width="5.85546875" style="1" customWidth="1"/>
    <col min="13057" max="13057" width="56.28515625" style="1" customWidth="1"/>
    <col min="13058" max="13058" width="5.28515625" style="1" customWidth="1"/>
    <col min="13059" max="13059" width="5.85546875" style="1" customWidth="1"/>
    <col min="13060" max="13060" width="7.28515625" style="1" bestFit="1" customWidth="1"/>
    <col min="13061" max="13070" width="5.85546875" style="1" customWidth="1"/>
    <col min="13071" max="13071" width="7.28515625" style="1" bestFit="1" customWidth="1"/>
    <col min="13072" max="13083" width="5.85546875" style="1" customWidth="1"/>
    <col min="13084" max="13311" width="12.7109375" style="1"/>
    <col min="13312" max="13312" width="5.85546875" style="1" customWidth="1"/>
    <col min="13313" max="13313" width="56.28515625" style="1" customWidth="1"/>
    <col min="13314" max="13314" width="5.28515625" style="1" customWidth="1"/>
    <col min="13315" max="13315" width="5.85546875" style="1" customWidth="1"/>
    <col min="13316" max="13316" width="7.28515625" style="1" bestFit="1" customWidth="1"/>
    <col min="13317" max="13326" width="5.85546875" style="1" customWidth="1"/>
    <col min="13327" max="13327" width="7.28515625" style="1" bestFit="1" customWidth="1"/>
    <col min="13328" max="13339" width="5.85546875" style="1" customWidth="1"/>
    <col min="13340" max="13567" width="12.7109375" style="1"/>
    <col min="13568" max="13568" width="5.85546875" style="1" customWidth="1"/>
    <col min="13569" max="13569" width="56.28515625" style="1" customWidth="1"/>
    <col min="13570" max="13570" width="5.28515625" style="1" customWidth="1"/>
    <col min="13571" max="13571" width="5.85546875" style="1" customWidth="1"/>
    <col min="13572" max="13572" width="7.28515625" style="1" bestFit="1" customWidth="1"/>
    <col min="13573" max="13582" width="5.85546875" style="1" customWidth="1"/>
    <col min="13583" max="13583" width="7.28515625" style="1" bestFit="1" customWidth="1"/>
    <col min="13584" max="13595" width="5.85546875" style="1" customWidth="1"/>
    <col min="13596" max="13823" width="12.7109375" style="1"/>
    <col min="13824" max="13824" width="5.85546875" style="1" customWidth="1"/>
    <col min="13825" max="13825" width="56.28515625" style="1" customWidth="1"/>
    <col min="13826" max="13826" width="5.28515625" style="1" customWidth="1"/>
    <col min="13827" max="13827" width="5.85546875" style="1" customWidth="1"/>
    <col min="13828" max="13828" width="7.28515625" style="1" bestFit="1" customWidth="1"/>
    <col min="13829" max="13838" width="5.85546875" style="1" customWidth="1"/>
    <col min="13839" max="13839" width="7.28515625" style="1" bestFit="1" customWidth="1"/>
    <col min="13840" max="13851" width="5.85546875" style="1" customWidth="1"/>
    <col min="13852" max="14079" width="12.7109375" style="1"/>
    <col min="14080" max="14080" width="5.85546875" style="1" customWidth="1"/>
    <col min="14081" max="14081" width="56.28515625" style="1" customWidth="1"/>
    <col min="14082" max="14082" width="5.28515625" style="1" customWidth="1"/>
    <col min="14083" max="14083" width="5.85546875" style="1" customWidth="1"/>
    <col min="14084" max="14084" width="7.28515625" style="1" bestFit="1" customWidth="1"/>
    <col min="14085" max="14094" width="5.85546875" style="1" customWidth="1"/>
    <col min="14095" max="14095" width="7.28515625" style="1" bestFit="1" customWidth="1"/>
    <col min="14096" max="14107" width="5.85546875" style="1" customWidth="1"/>
    <col min="14108" max="14335" width="12.7109375" style="1"/>
    <col min="14336" max="14336" width="5.85546875" style="1" customWidth="1"/>
    <col min="14337" max="14337" width="56.28515625" style="1" customWidth="1"/>
    <col min="14338" max="14338" width="5.28515625" style="1" customWidth="1"/>
    <col min="14339" max="14339" width="5.85546875" style="1" customWidth="1"/>
    <col min="14340" max="14340" width="7.28515625" style="1" bestFit="1" customWidth="1"/>
    <col min="14341" max="14350" width="5.85546875" style="1" customWidth="1"/>
    <col min="14351" max="14351" width="7.28515625" style="1" bestFit="1" customWidth="1"/>
    <col min="14352" max="14363" width="5.85546875" style="1" customWidth="1"/>
    <col min="14364" max="14591" width="12.7109375" style="1"/>
    <col min="14592" max="14592" width="5.85546875" style="1" customWidth="1"/>
    <col min="14593" max="14593" width="56.28515625" style="1" customWidth="1"/>
    <col min="14594" max="14594" width="5.28515625" style="1" customWidth="1"/>
    <col min="14595" max="14595" width="5.85546875" style="1" customWidth="1"/>
    <col min="14596" max="14596" width="7.28515625" style="1" bestFit="1" customWidth="1"/>
    <col min="14597" max="14606" width="5.85546875" style="1" customWidth="1"/>
    <col min="14607" max="14607" width="7.28515625" style="1" bestFit="1" customWidth="1"/>
    <col min="14608" max="14619" width="5.85546875" style="1" customWidth="1"/>
    <col min="14620" max="14847" width="12.7109375" style="1"/>
    <col min="14848" max="14848" width="5.85546875" style="1" customWidth="1"/>
    <col min="14849" max="14849" width="56.28515625" style="1" customWidth="1"/>
    <col min="14850" max="14850" width="5.28515625" style="1" customWidth="1"/>
    <col min="14851" max="14851" width="5.85546875" style="1" customWidth="1"/>
    <col min="14852" max="14852" width="7.28515625" style="1" bestFit="1" customWidth="1"/>
    <col min="14853" max="14862" width="5.85546875" style="1" customWidth="1"/>
    <col min="14863" max="14863" width="7.28515625" style="1" bestFit="1" customWidth="1"/>
    <col min="14864" max="14875" width="5.85546875" style="1" customWidth="1"/>
    <col min="14876" max="15103" width="12.7109375" style="1"/>
    <col min="15104" max="15104" width="5.85546875" style="1" customWidth="1"/>
    <col min="15105" max="15105" width="56.28515625" style="1" customWidth="1"/>
    <col min="15106" max="15106" width="5.28515625" style="1" customWidth="1"/>
    <col min="15107" max="15107" width="5.85546875" style="1" customWidth="1"/>
    <col min="15108" max="15108" width="7.28515625" style="1" bestFit="1" customWidth="1"/>
    <col min="15109" max="15118" width="5.85546875" style="1" customWidth="1"/>
    <col min="15119" max="15119" width="7.28515625" style="1" bestFit="1" customWidth="1"/>
    <col min="15120" max="15131" width="5.85546875" style="1" customWidth="1"/>
    <col min="15132" max="15359" width="12.7109375" style="1"/>
    <col min="15360" max="15360" width="5.85546875" style="1" customWidth="1"/>
    <col min="15361" max="15361" width="56.28515625" style="1" customWidth="1"/>
    <col min="15362" max="15362" width="5.28515625" style="1" customWidth="1"/>
    <col min="15363" max="15363" width="5.85546875" style="1" customWidth="1"/>
    <col min="15364" max="15364" width="7.28515625" style="1" bestFit="1" customWidth="1"/>
    <col min="15365" max="15374" width="5.85546875" style="1" customWidth="1"/>
    <col min="15375" max="15375" width="7.28515625" style="1" bestFit="1" customWidth="1"/>
    <col min="15376" max="15387" width="5.85546875" style="1" customWidth="1"/>
    <col min="15388" max="15615" width="12.7109375" style="1"/>
    <col min="15616" max="15616" width="5.85546875" style="1" customWidth="1"/>
    <col min="15617" max="15617" width="56.28515625" style="1" customWidth="1"/>
    <col min="15618" max="15618" width="5.28515625" style="1" customWidth="1"/>
    <col min="15619" max="15619" width="5.85546875" style="1" customWidth="1"/>
    <col min="15620" max="15620" width="7.28515625" style="1" bestFit="1" customWidth="1"/>
    <col min="15621" max="15630" width="5.85546875" style="1" customWidth="1"/>
    <col min="15631" max="15631" width="7.28515625" style="1" bestFit="1" customWidth="1"/>
    <col min="15632" max="15643" width="5.85546875" style="1" customWidth="1"/>
    <col min="15644" max="15871" width="12.7109375" style="1"/>
    <col min="15872" max="15872" width="5.85546875" style="1" customWidth="1"/>
    <col min="15873" max="15873" width="56.28515625" style="1" customWidth="1"/>
    <col min="15874" max="15874" width="5.28515625" style="1" customWidth="1"/>
    <col min="15875" max="15875" width="5.85546875" style="1" customWidth="1"/>
    <col min="15876" max="15876" width="7.28515625" style="1" bestFit="1" customWidth="1"/>
    <col min="15877" max="15886" width="5.85546875" style="1" customWidth="1"/>
    <col min="15887" max="15887" width="7.28515625" style="1" bestFit="1" customWidth="1"/>
    <col min="15888" max="15899" width="5.85546875" style="1" customWidth="1"/>
    <col min="15900" max="16127" width="12.7109375" style="1"/>
    <col min="16128" max="16128" width="5.85546875" style="1" customWidth="1"/>
    <col min="16129" max="16129" width="56.28515625" style="1" customWidth="1"/>
    <col min="16130" max="16130" width="5.28515625" style="1" customWidth="1"/>
    <col min="16131" max="16131" width="5.85546875" style="1" customWidth="1"/>
    <col min="16132" max="16132" width="7.28515625" style="1" bestFit="1" customWidth="1"/>
    <col min="16133" max="16142" width="5.85546875" style="1" customWidth="1"/>
    <col min="16143" max="16143" width="7.28515625" style="1" bestFit="1" customWidth="1"/>
    <col min="16144" max="16155" width="5.85546875" style="1" customWidth="1"/>
    <col min="16156" max="16384" width="12.7109375" style="1"/>
  </cols>
  <sheetData>
    <row r="1" spans="1:29" ht="30" customHeight="1" thickBot="1">
      <c r="A1" s="467" t="s">
        <v>0</v>
      </c>
      <c r="B1" s="470" t="s">
        <v>1</v>
      </c>
      <c r="C1" s="473" t="s">
        <v>2</v>
      </c>
      <c r="D1" s="474"/>
      <c r="E1" s="475"/>
      <c r="F1" s="465" t="s">
        <v>3</v>
      </c>
      <c r="G1" s="465"/>
      <c r="H1" s="465"/>
      <c r="I1" s="465"/>
      <c r="J1" s="465"/>
      <c r="K1" s="466"/>
      <c r="L1" s="456" t="s">
        <v>4</v>
      </c>
      <c r="M1" s="456"/>
      <c r="N1" s="456"/>
      <c r="O1" s="456"/>
      <c r="P1" s="456"/>
      <c r="Q1" s="457"/>
      <c r="R1" s="427" t="s">
        <v>5</v>
      </c>
      <c r="S1" s="428"/>
      <c r="T1" s="429"/>
      <c r="U1" s="429"/>
      <c r="V1" s="429"/>
      <c r="W1" s="429"/>
      <c r="X1" s="429"/>
      <c r="Y1" s="429"/>
      <c r="Z1" s="430"/>
      <c r="AA1" s="431"/>
      <c r="AB1" s="432" t="s">
        <v>6</v>
      </c>
      <c r="AC1" s="435" t="s">
        <v>7</v>
      </c>
    </row>
    <row r="2" spans="1:29" ht="22.5" customHeight="1" thickBot="1">
      <c r="A2" s="468"/>
      <c r="B2" s="471"/>
      <c r="C2" s="476"/>
      <c r="D2" s="477"/>
      <c r="E2" s="478"/>
      <c r="F2" s="438" t="s">
        <v>8</v>
      </c>
      <c r="G2" s="438"/>
      <c r="H2" s="439"/>
      <c r="I2" s="440" t="s">
        <v>9</v>
      </c>
      <c r="J2" s="441"/>
      <c r="K2" s="441"/>
      <c r="L2" s="442" t="s">
        <v>10</v>
      </c>
      <c r="M2" s="443"/>
      <c r="N2" s="444"/>
      <c r="O2" s="445" t="s">
        <v>11</v>
      </c>
      <c r="P2" s="445"/>
      <c r="Q2" s="446"/>
      <c r="R2" s="447" t="s">
        <v>12</v>
      </c>
      <c r="S2" s="448"/>
      <c r="T2" s="449"/>
      <c r="U2" s="449"/>
      <c r="V2" s="450"/>
      <c r="W2" s="451" t="s">
        <v>13</v>
      </c>
      <c r="X2" s="452"/>
      <c r="Y2" s="452"/>
      <c r="Z2" s="452"/>
      <c r="AA2" s="453"/>
      <c r="AB2" s="433"/>
      <c r="AC2" s="436"/>
    </row>
    <row r="3" spans="1:29" ht="15.75" customHeight="1" thickBot="1">
      <c r="A3" s="468"/>
      <c r="B3" s="471"/>
      <c r="C3" s="481" t="s">
        <v>14</v>
      </c>
      <c r="D3" s="483" t="s">
        <v>15</v>
      </c>
      <c r="E3" s="485" t="s">
        <v>16</v>
      </c>
      <c r="F3" s="458" t="s">
        <v>17</v>
      </c>
      <c r="G3" s="459"/>
      <c r="H3" s="460" t="s">
        <v>18</v>
      </c>
      <c r="I3" s="479" t="s">
        <v>17</v>
      </c>
      <c r="J3" s="480"/>
      <c r="K3" s="454" t="s">
        <v>18</v>
      </c>
      <c r="L3" s="511" t="s">
        <v>17</v>
      </c>
      <c r="M3" s="512"/>
      <c r="N3" s="513" t="s">
        <v>18</v>
      </c>
      <c r="O3" s="494" t="s">
        <v>17</v>
      </c>
      <c r="P3" s="495"/>
      <c r="Q3" s="496" t="s">
        <v>18</v>
      </c>
      <c r="R3" s="498" t="s">
        <v>17</v>
      </c>
      <c r="S3" s="499"/>
      <c r="T3" s="500"/>
      <c r="U3" s="509" t="s">
        <v>18</v>
      </c>
      <c r="V3" s="510"/>
      <c r="W3" s="462" t="s">
        <v>17</v>
      </c>
      <c r="X3" s="462"/>
      <c r="Y3" s="463"/>
      <c r="Z3" s="464" t="s">
        <v>18</v>
      </c>
      <c r="AA3" s="453"/>
      <c r="AB3" s="433"/>
      <c r="AC3" s="436"/>
    </row>
    <row r="4" spans="1:29" s="2" customFormat="1" ht="15.75" thickBot="1">
      <c r="A4" s="469"/>
      <c r="B4" s="472"/>
      <c r="C4" s="482"/>
      <c r="D4" s="484"/>
      <c r="E4" s="486"/>
      <c r="F4" s="105" t="s">
        <v>19</v>
      </c>
      <c r="G4" s="106" t="s">
        <v>20</v>
      </c>
      <c r="H4" s="461"/>
      <c r="I4" s="108" t="s">
        <v>19</v>
      </c>
      <c r="J4" s="109" t="s">
        <v>20</v>
      </c>
      <c r="K4" s="455"/>
      <c r="L4" s="127" t="s">
        <v>19</v>
      </c>
      <c r="M4" s="128" t="s">
        <v>20</v>
      </c>
      <c r="N4" s="514"/>
      <c r="O4" s="170" t="s">
        <v>19</v>
      </c>
      <c r="P4" s="171" t="s">
        <v>20</v>
      </c>
      <c r="Q4" s="497"/>
      <c r="R4" s="220" t="s">
        <v>19</v>
      </c>
      <c r="S4" s="221" t="s">
        <v>20</v>
      </c>
      <c r="T4" s="222" t="s">
        <v>21</v>
      </c>
      <c r="U4" s="219"/>
      <c r="V4" s="223" t="s">
        <v>21</v>
      </c>
      <c r="W4" s="272" t="s">
        <v>19</v>
      </c>
      <c r="X4" s="273" t="s">
        <v>20</v>
      </c>
      <c r="Y4" s="274" t="s">
        <v>21</v>
      </c>
      <c r="Z4" s="275"/>
      <c r="AA4" s="276" t="s">
        <v>21</v>
      </c>
      <c r="AB4" s="434"/>
      <c r="AC4" s="437"/>
    </row>
    <row r="5" spans="1:29" ht="15.75">
      <c r="A5" s="103">
        <v>1</v>
      </c>
      <c r="B5" s="3" t="s">
        <v>22</v>
      </c>
      <c r="C5" s="4">
        <v>1</v>
      </c>
      <c r="D5" s="4"/>
      <c r="E5" s="5"/>
      <c r="F5" s="6">
        <v>30</v>
      </c>
      <c r="G5" s="7"/>
      <c r="H5" s="8">
        <v>3</v>
      </c>
      <c r="I5" s="110"/>
      <c r="J5" s="111"/>
      <c r="K5" s="112"/>
      <c r="L5" s="129"/>
      <c r="M5" s="130"/>
      <c r="N5" s="131"/>
      <c r="O5" s="172"/>
      <c r="P5" s="173"/>
      <c r="Q5" s="174"/>
      <c r="R5" s="224"/>
      <c r="S5" s="225"/>
      <c r="T5" s="226"/>
      <c r="U5" s="227"/>
      <c r="V5" s="228"/>
      <c r="W5" s="277"/>
      <c r="X5" s="278"/>
      <c r="Y5" s="279"/>
      <c r="Z5" s="280"/>
      <c r="AA5" s="281"/>
      <c r="AB5" s="99">
        <f>SUM(F5+G5+I5+J5+L5+M5+O5+P5+R5+S5+T5+W5+X5+Y5)</f>
        <v>30</v>
      </c>
      <c r="AC5" s="100">
        <f>SUM(H5:H5,K5:K5,N5:N5,Q5:Q5,U5:V5,Z5:AA5)</f>
        <v>3</v>
      </c>
    </row>
    <row r="6" spans="1:29" ht="15.75">
      <c r="A6" s="104">
        <f>A5+1</f>
        <v>2</v>
      </c>
      <c r="B6" s="90" t="s">
        <v>23</v>
      </c>
      <c r="C6" s="91"/>
      <c r="D6" s="91">
        <v>1</v>
      </c>
      <c r="E6" s="92"/>
      <c r="F6" s="93"/>
      <c r="G6" s="94">
        <v>20</v>
      </c>
      <c r="H6" s="95">
        <v>2</v>
      </c>
      <c r="I6" s="113"/>
      <c r="J6" s="114"/>
      <c r="K6" s="115"/>
      <c r="L6" s="132"/>
      <c r="M6" s="133"/>
      <c r="N6" s="134"/>
      <c r="O6" s="175"/>
      <c r="P6" s="176"/>
      <c r="Q6" s="177"/>
      <c r="R6" s="229"/>
      <c r="S6" s="230"/>
      <c r="T6" s="231"/>
      <c r="U6" s="232"/>
      <c r="V6" s="233"/>
      <c r="W6" s="282"/>
      <c r="X6" s="283"/>
      <c r="Y6" s="284"/>
      <c r="Z6" s="285"/>
      <c r="AA6" s="286"/>
      <c r="AB6" s="101">
        <f>SUM(F6+G6+I6+J6+L6+M6+O6+P6+R6+S6+T6+W6+X6+Y6)</f>
        <v>20</v>
      </c>
      <c r="AC6" s="102">
        <f>SUM(H6:H6,K6:K6,N6:N6,Q6:Q6,U6:V6,Z6:AA6)</f>
        <v>2</v>
      </c>
    </row>
    <row r="7" spans="1:29" ht="15.75">
      <c r="A7" s="104">
        <f t="shared" ref="A7:A70" si="0">A6+1</f>
        <v>3</v>
      </c>
      <c r="B7" s="9" t="s">
        <v>24</v>
      </c>
      <c r="C7" s="10">
        <v>1</v>
      </c>
      <c r="D7" s="10"/>
      <c r="E7" s="11"/>
      <c r="F7" s="12">
        <v>15</v>
      </c>
      <c r="G7" s="13"/>
      <c r="H7" s="14">
        <v>2</v>
      </c>
      <c r="I7" s="116"/>
      <c r="J7" s="117"/>
      <c r="K7" s="118"/>
      <c r="L7" s="135"/>
      <c r="M7" s="136"/>
      <c r="N7" s="137"/>
      <c r="O7" s="178"/>
      <c r="P7" s="179"/>
      <c r="Q7" s="180"/>
      <c r="R7" s="234"/>
      <c r="S7" s="235"/>
      <c r="T7" s="236"/>
      <c r="U7" s="237"/>
      <c r="V7" s="238"/>
      <c r="W7" s="287"/>
      <c r="X7" s="288"/>
      <c r="Y7" s="289"/>
      <c r="Z7" s="290"/>
      <c r="AA7" s="291"/>
      <c r="AB7" s="101">
        <f t="shared" ref="AB7:AB60" si="1">SUM(F7+G7+I7+J7+L7+M7+O7+P7+R7+S7+T7+W7+X7+Y7)</f>
        <v>15</v>
      </c>
      <c r="AC7" s="102">
        <f t="shared" ref="AC7:AC60" si="2">SUM(H7:H7,K7:K7,N7:N7,Q7:Q7,U7:V7,Z7:AA7)</f>
        <v>2</v>
      </c>
    </row>
    <row r="8" spans="1:29" ht="15.75">
      <c r="A8" s="104">
        <f t="shared" si="0"/>
        <v>4</v>
      </c>
      <c r="B8" s="9" t="s">
        <v>25</v>
      </c>
      <c r="C8" s="10"/>
      <c r="D8" s="10">
        <v>1</v>
      </c>
      <c r="E8" s="11"/>
      <c r="F8" s="12"/>
      <c r="G8" s="13">
        <v>30</v>
      </c>
      <c r="H8" s="14">
        <v>3</v>
      </c>
      <c r="I8" s="116"/>
      <c r="J8" s="117"/>
      <c r="K8" s="118"/>
      <c r="L8" s="138"/>
      <c r="M8" s="139"/>
      <c r="N8" s="140"/>
      <c r="O8" s="181"/>
      <c r="P8" s="182"/>
      <c r="Q8" s="183"/>
      <c r="R8" s="234"/>
      <c r="S8" s="235"/>
      <c r="T8" s="236"/>
      <c r="U8" s="237"/>
      <c r="V8" s="238"/>
      <c r="W8" s="287"/>
      <c r="X8" s="288"/>
      <c r="Y8" s="289"/>
      <c r="Z8" s="290"/>
      <c r="AA8" s="291"/>
      <c r="AB8" s="101">
        <f t="shared" si="1"/>
        <v>30</v>
      </c>
      <c r="AC8" s="102">
        <f t="shared" si="2"/>
        <v>3</v>
      </c>
    </row>
    <row r="9" spans="1:29" ht="15.75">
      <c r="A9" s="104">
        <f t="shared" si="0"/>
        <v>5</v>
      </c>
      <c r="B9" s="15" t="s">
        <v>26</v>
      </c>
      <c r="C9" s="16">
        <v>1</v>
      </c>
      <c r="D9" s="16"/>
      <c r="E9" s="17"/>
      <c r="F9" s="18">
        <v>30</v>
      </c>
      <c r="G9" s="19"/>
      <c r="H9" s="20">
        <v>2</v>
      </c>
      <c r="I9" s="60"/>
      <c r="J9" s="58"/>
      <c r="K9" s="119"/>
      <c r="L9" s="141"/>
      <c r="M9" s="142"/>
      <c r="N9" s="143"/>
      <c r="O9" s="184"/>
      <c r="P9" s="185"/>
      <c r="Q9" s="186"/>
      <c r="R9" s="239"/>
      <c r="S9" s="240"/>
      <c r="T9" s="241"/>
      <c r="U9" s="242"/>
      <c r="V9" s="243"/>
      <c r="W9" s="292"/>
      <c r="X9" s="293"/>
      <c r="Y9" s="294"/>
      <c r="Z9" s="295"/>
      <c r="AA9" s="296"/>
      <c r="AB9" s="101">
        <f t="shared" si="1"/>
        <v>30</v>
      </c>
      <c r="AC9" s="102">
        <f t="shared" si="2"/>
        <v>2</v>
      </c>
    </row>
    <row r="10" spans="1:29" ht="15.75">
      <c r="A10" s="104">
        <f t="shared" si="0"/>
        <v>6</v>
      </c>
      <c r="B10" s="15" t="s">
        <v>27</v>
      </c>
      <c r="C10" s="16">
        <v>1</v>
      </c>
      <c r="D10" s="16"/>
      <c r="E10" s="17"/>
      <c r="F10" s="18">
        <v>30</v>
      </c>
      <c r="G10" s="19"/>
      <c r="H10" s="20">
        <v>2</v>
      </c>
      <c r="I10" s="60"/>
      <c r="J10" s="58"/>
      <c r="K10" s="119"/>
      <c r="L10" s="141"/>
      <c r="M10" s="142"/>
      <c r="N10" s="143"/>
      <c r="O10" s="184"/>
      <c r="P10" s="185"/>
      <c r="Q10" s="186"/>
      <c r="R10" s="239"/>
      <c r="S10" s="240"/>
      <c r="T10" s="241"/>
      <c r="U10" s="242"/>
      <c r="V10" s="243"/>
      <c r="W10" s="292"/>
      <c r="X10" s="293"/>
      <c r="Y10" s="294"/>
      <c r="Z10" s="295"/>
      <c r="AA10" s="296"/>
      <c r="AB10" s="101">
        <f t="shared" si="1"/>
        <v>30</v>
      </c>
      <c r="AC10" s="102">
        <f t="shared" si="2"/>
        <v>2</v>
      </c>
    </row>
    <row r="11" spans="1:29" ht="15.75">
      <c r="A11" s="104">
        <f t="shared" si="0"/>
        <v>7</v>
      </c>
      <c r="B11" s="15" t="s">
        <v>28</v>
      </c>
      <c r="C11" s="25">
        <v>1</v>
      </c>
      <c r="D11" s="25"/>
      <c r="E11" s="26"/>
      <c r="F11" s="18">
        <v>30</v>
      </c>
      <c r="G11" s="27"/>
      <c r="H11" s="28">
        <v>3</v>
      </c>
      <c r="I11" s="120"/>
      <c r="J11" s="121"/>
      <c r="K11" s="122"/>
      <c r="L11" s="144"/>
      <c r="M11" s="145"/>
      <c r="N11" s="146"/>
      <c r="O11" s="187"/>
      <c r="P11" s="188"/>
      <c r="Q11" s="189"/>
      <c r="R11" s="244"/>
      <c r="S11" s="245"/>
      <c r="T11" s="246"/>
      <c r="U11" s="247"/>
      <c r="V11" s="248"/>
      <c r="W11" s="297"/>
      <c r="X11" s="298"/>
      <c r="Y11" s="299"/>
      <c r="Z11" s="300"/>
      <c r="AA11" s="301"/>
      <c r="AB11" s="101">
        <f t="shared" si="1"/>
        <v>30</v>
      </c>
      <c r="AC11" s="102">
        <f t="shared" si="2"/>
        <v>3</v>
      </c>
    </row>
    <row r="12" spans="1:29" ht="15.75">
      <c r="A12" s="104">
        <f t="shared" si="0"/>
        <v>8</v>
      </c>
      <c r="B12" s="29" t="s">
        <v>29</v>
      </c>
      <c r="C12" s="30"/>
      <c r="D12" s="30">
        <v>1</v>
      </c>
      <c r="E12" s="31"/>
      <c r="F12" s="32"/>
      <c r="G12" s="33">
        <v>20</v>
      </c>
      <c r="H12" s="34">
        <v>2</v>
      </c>
      <c r="I12" s="120"/>
      <c r="J12" s="121"/>
      <c r="K12" s="122"/>
      <c r="L12" s="144"/>
      <c r="M12" s="145"/>
      <c r="N12" s="146"/>
      <c r="O12" s="187"/>
      <c r="P12" s="188"/>
      <c r="Q12" s="189"/>
      <c r="R12" s="244"/>
      <c r="S12" s="245"/>
      <c r="T12" s="246"/>
      <c r="U12" s="247"/>
      <c r="V12" s="248"/>
      <c r="W12" s="297"/>
      <c r="X12" s="298"/>
      <c r="Y12" s="299"/>
      <c r="Z12" s="300"/>
      <c r="AA12" s="301"/>
      <c r="AB12" s="101">
        <f t="shared" si="1"/>
        <v>20</v>
      </c>
      <c r="AC12" s="102">
        <f t="shared" si="2"/>
        <v>2</v>
      </c>
    </row>
    <row r="13" spans="1:29" s="36" customFormat="1" ht="15.75">
      <c r="A13" s="104">
        <f t="shared" si="0"/>
        <v>9</v>
      </c>
      <c r="B13" s="29" t="s">
        <v>30</v>
      </c>
      <c r="C13" s="35"/>
      <c r="D13" s="35"/>
      <c r="E13" s="23">
        <v>1</v>
      </c>
      <c r="F13" s="21"/>
      <c r="G13" s="22">
        <v>30</v>
      </c>
      <c r="H13" s="24">
        <v>0</v>
      </c>
      <c r="I13" s="57"/>
      <c r="J13" s="58"/>
      <c r="K13" s="65"/>
      <c r="L13" s="147"/>
      <c r="M13" s="148"/>
      <c r="N13" s="143"/>
      <c r="O13" s="190"/>
      <c r="P13" s="184"/>
      <c r="Q13" s="186"/>
      <c r="R13" s="239"/>
      <c r="S13" s="240"/>
      <c r="T13" s="241"/>
      <c r="U13" s="242"/>
      <c r="V13" s="243"/>
      <c r="W13" s="292"/>
      <c r="X13" s="293"/>
      <c r="Y13" s="294"/>
      <c r="Z13" s="295"/>
      <c r="AA13" s="296"/>
      <c r="AB13" s="101">
        <f t="shared" si="1"/>
        <v>30</v>
      </c>
      <c r="AC13" s="102">
        <f t="shared" si="2"/>
        <v>0</v>
      </c>
    </row>
    <row r="14" spans="1:29" s="36" customFormat="1" ht="16.5" thickBot="1">
      <c r="A14" s="104">
        <f t="shared" si="0"/>
        <v>10</v>
      </c>
      <c r="B14" s="346" t="s">
        <v>31</v>
      </c>
      <c r="C14" s="37"/>
      <c r="D14" s="37">
        <v>1</v>
      </c>
      <c r="E14" s="38"/>
      <c r="F14" s="39">
        <v>30</v>
      </c>
      <c r="G14" s="40"/>
      <c r="H14" s="41">
        <v>1</v>
      </c>
      <c r="I14" s="123"/>
      <c r="J14" s="124"/>
      <c r="K14" s="125"/>
      <c r="L14" s="149"/>
      <c r="M14" s="150"/>
      <c r="N14" s="151"/>
      <c r="O14" s="191"/>
      <c r="P14" s="192"/>
      <c r="Q14" s="193"/>
      <c r="R14" s="254"/>
      <c r="S14" s="255"/>
      <c r="T14" s="256"/>
      <c r="U14" s="257"/>
      <c r="V14" s="258"/>
      <c r="W14" s="307"/>
      <c r="X14" s="308"/>
      <c r="Y14" s="309"/>
      <c r="Z14" s="310"/>
      <c r="AA14" s="311"/>
      <c r="AB14" s="101">
        <f t="shared" si="1"/>
        <v>30</v>
      </c>
      <c r="AC14" s="102">
        <f t="shared" si="2"/>
        <v>1</v>
      </c>
    </row>
    <row r="15" spans="1:29" ht="15.75">
      <c r="A15" s="104">
        <f t="shared" si="0"/>
        <v>11</v>
      </c>
      <c r="B15" s="97" t="s">
        <v>32</v>
      </c>
      <c r="C15" s="42">
        <v>2</v>
      </c>
      <c r="D15" s="43"/>
      <c r="E15" s="44"/>
      <c r="F15" s="45"/>
      <c r="G15" s="46"/>
      <c r="H15" s="47"/>
      <c r="I15" s="45">
        <v>30</v>
      </c>
      <c r="J15" s="46"/>
      <c r="K15" s="48">
        <v>3</v>
      </c>
      <c r="L15" s="152"/>
      <c r="M15" s="153"/>
      <c r="N15" s="154"/>
      <c r="O15" s="194"/>
      <c r="P15" s="195"/>
      <c r="Q15" s="196"/>
      <c r="R15" s="259"/>
      <c r="S15" s="260"/>
      <c r="T15" s="261"/>
      <c r="U15" s="262"/>
      <c r="V15" s="263"/>
      <c r="W15" s="312"/>
      <c r="X15" s="313"/>
      <c r="Y15" s="314"/>
      <c r="Z15" s="315"/>
      <c r="AA15" s="316"/>
      <c r="AB15" s="101">
        <f t="shared" si="1"/>
        <v>30</v>
      </c>
      <c r="AC15" s="102">
        <f t="shared" si="2"/>
        <v>3</v>
      </c>
    </row>
    <row r="16" spans="1:29" ht="15.75">
      <c r="A16" s="104">
        <f t="shared" si="0"/>
        <v>12</v>
      </c>
      <c r="B16" s="49" t="s">
        <v>33</v>
      </c>
      <c r="C16" s="50"/>
      <c r="D16" s="51">
        <v>2</v>
      </c>
      <c r="E16" s="52"/>
      <c r="F16" s="53"/>
      <c r="G16" s="54"/>
      <c r="H16" s="55"/>
      <c r="I16" s="53"/>
      <c r="J16" s="54">
        <v>30</v>
      </c>
      <c r="K16" s="56">
        <v>2</v>
      </c>
      <c r="L16" s="147"/>
      <c r="M16" s="148"/>
      <c r="N16" s="143"/>
      <c r="O16" s="190"/>
      <c r="P16" s="184"/>
      <c r="Q16" s="186"/>
      <c r="R16" s="239"/>
      <c r="S16" s="240"/>
      <c r="T16" s="241"/>
      <c r="U16" s="242"/>
      <c r="V16" s="243"/>
      <c r="W16" s="292"/>
      <c r="X16" s="293"/>
      <c r="Y16" s="294"/>
      <c r="Z16" s="295"/>
      <c r="AA16" s="296"/>
      <c r="AB16" s="101">
        <f t="shared" si="1"/>
        <v>30</v>
      </c>
      <c r="AC16" s="102">
        <f t="shared" si="2"/>
        <v>2</v>
      </c>
    </row>
    <row r="17" spans="1:29" ht="15.75">
      <c r="A17" s="104">
        <f t="shared" si="0"/>
        <v>13</v>
      </c>
      <c r="B17" s="62" t="s">
        <v>34</v>
      </c>
      <c r="C17" s="63">
        <v>2</v>
      </c>
      <c r="D17" s="64"/>
      <c r="E17" s="61"/>
      <c r="F17" s="60"/>
      <c r="G17" s="58"/>
      <c r="H17" s="59"/>
      <c r="I17" s="60">
        <v>30</v>
      </c>
      <c r="J17" s="58"/>
      <c r="K17" s="65">
        <v>3</v>
      </c>
      <c r="L17" s="147"/>
      <c r="M17" s="148"/>
      <c r="N17" s="143"/>
      <c r="O17" s="190"/>
      <c r="P17" s="184"/>
      <c r="Q17" s="186"/>
      <c r="R17" s="239"/>
      <c r="S17" s="240"/>
      <c r="T17" s="241"/>
      <c r="U17" s="242"/>
      <c r="V17" s="243"/>
      <c r="W17" s="292"/>
      <c r="X17" s="293"/>
      <c r="Y17" s="294"/>
      <c r="Z17" s="295"/>
      <c r="AA17" s="296"/>
      <c r="AB17" s="101">
        <f t="shared" si="1"/>
        <v>30</v>
      </c>
      <c r="AC17" s="102">
        <f t="shared" si="2"/>
        <v>3</v>
      </c>
    </row>
    <row r="18" spans="1:29" ht="31.5">
      <c r="A18" s="104">
        <f t="shared" si="0"/>
        <v>14</v>
      </c>
      <c r="B18" s="62" t="s">
        <v>35</v>
      </c>
      <c r="C18" s="63"/>
      <c r="D18" s="64">
        <v>2</v>
      </c>
      <c r="E18" s="61"/>
      <c r="F18" s="60"/>
      <c r="G18" s="58"/>
      <c r="H18" s="59"/>
      <c r="I18" s="60"/>
      <c r="J18" s="58">
        <v>15</v>
      </c>
      <c r="K18" s="65">
        <v>1</v>
      </c>
      <c r="L18" s="147"/>
      <c r="M18" s="148"/>
      <c r="N18" s="143"/>
      <c r="O18" s="190"/>
      <c r="P18" s="184"/>
      <c r="Q18" s="186"/>
      <c r="R18" s="239"/>
      <c r="S18" s="240"/>
      <c r="T18" s="241"/>
      <c r="U18" s="242"/>
      <c r="V18" s="243"/>
      <c r="W18" s="292"/>
      <c r="X18" s="293"/>
      <c r="Y18" s="294"/>
      <c r="Z18" s="295"/>
      <c r="AA18" s="296"/>
      <c r="AB18" s="101">
        <f t="shared" si="1"/>
        <v>15</v>
      </c>
      <c r="AC18" s="102">
        <f t="shared" si="2"/>
        <v>1</v>
      </c>
    </row>
    <row r="19" spans="1:29" ht="31.5">
      <c r="A19" s="104">
        <f t="shared" si="0"/>
        <v>15</v>
      </c>
      <c r="B19" s="62" t="s">
        <v>36</v>
      </c>
      <c r="C19" s="63">
        <v>2</v>
      </c>
      <c r="D19" s="64"/>
      <c r="E19" s="61"/>
      <c r="F19" s="60"/>
      <c r="G19" s="58"/>
      <c r="H19" s="59"/>
      <c r="I19" s="60">
        <v>30</v>
      </c>
      <c r="J19" s="58"/>
      <c r="K19" s="65">
        <v>3</v>
      </c>
      <c r="L19" s="147"/>
      <c r="M19" s="148"/>
      <c r="N19" s="143"/>
      <c r="O19" s="190"/>
      <c r="P19" s="184"/>
      <c r="Q19" s="186"/>
      <c r="R19" s="239"/>
      <c r="S19" s="240"/>
      <c r="T19" s="241"/>
      <c r="U19" s="242"/>
      <c r="V19" s="243"/>
      <c r="W19" s="292"/>
      <c r="X19" s="293"/>
      <c r="Y19" s="294"/>
      <c r="Z19" s="295"/>
      <c r="AA19" s="296"/>
      <c r="AB19" s="101">
        <f t="shared" si="1"/>
        <v>30</v>
      </c>
      <c r="AC19" s="102">
        <f t="shared" si="2"/>
        <v>3</v>
      </c>
    </row>
    <row r="20" spans="1:29" ht="31.5">
      <c r="A20" s="104">
        <f t="shared" si="0"/>
        <v>16</v>
      </c>
      <c r="B20" s="96" t="s">
        <v>37</v>
      </c>
      <c r="C20" s="63">
        <v>2</v>
      </c>
      <c r="D20" s="64"/>
      <c r="E20" s="61"/>
      <c r="F20" s="60"/>
      <c r="G20" s="58"/>
      <c r="H20" s="59"/>
      <c r="I20" s="60">
        <v>30</v>
      </c>
      <c r="J20" s="58"/>
      <c r="K20" s="65">
        <v>3</v>
      </c>
      <c r="L20" s="147"/>
      <c r="M20" s="148"/>
      <c r="N20" s="143"/>
      <c r="O20" s="190"/>
      <c r="P20" s="184"/>
      <c r="Q20" s="186"/>
      <c r="R20" s="239"/>
      <c r="S20" s="240"/>
      <c r="T20" s="241"/>
      <c r="U20" s="242"/>
      <c r="V20" s="243"/>
      <c r="W20" s="292"/>
      <c r="X20" s="293"/>
      <c r="Y20" s="294"/>
      <c r="Z20" s="295"/>
      <c r="AA20" s="296"/>
      <c r="AB20" s="101">
        <f t="shared" si="1"/>
        <v>30</v>
      </c>
      <c r="AC20" s="102">
        <f t="shared" si="2"/>
        <v>3</v>
      </c>
    </row>
    <row r="21" spans="1:29" s="36" customFormat="1" ht="15.75">
      <c r="A21" s="104">
        <f t="shared" si="0"/>
        <v>17</v>
      </c>
      <c r="B21" s="62" t="s">
        <v>38</v>
      </c>
      <c r="C21" s="64">
        <v>2</v>
      </c>
      <c r="D21" s="64"/>
      <c r="E21" s="61"/>
      <c r="F21" s="60"/>
      <c r="G21" s="58"/>
      <c r="H21" s="59"/>
      <c r="I21" s="60">
        <v>30</v>
      </c>
      <c r="J21" s="58"/>
      <c r="K21" s="65">
        <v>3</v>
      </c>
      <c r="L21" s="147"/>
      <c r="M21" s="148"/>
      <c r="N21" s="143"/>
      <c r="O21" s="190"/>
      <c r="P21" s="184"/>
      <c r="Q21" s="186"/>
      <c r="R21" s="239"/>
      <c r="S21" s="240"/>
      <c r="T21" s="241"/>
      <c r="U21" s="242"/>
      <c r="V21" s="243"/>
      <c r="W21" s="292"/>
      <c r="X21" s="293"/>
      <c r="Y21" s="294"/>
      <c r="Z21" s="295"/>
      <c r="AA21" s="296"/>
      <c r="AB21" s="101">
        <f t="shared" si="1"/>
        <v>30</v>
      </c>
      <c r="AC21" s="102">
        <f t="shared" si="2"/>
        <v>3</v>
      </c>
    </row>
    <row r="22" spans="1:29" s="36" customFormat="1" ht="15.75">
      <c r="A22" s="104">
        <f t="shared" si="0"/>
        <v>18</v>
      </c>
      <c r="B22" s="62" t="s">
        <v>39</v>
      </c>
      <c r="C22" s="64"/>
      <c r="D22" s="64">
        <v>2</v>
      </c>
      <c r="E22" s="61"/>
      <c r="F22" s="60"/>
      <c r="G22" s="58"/>
      <c r="H22" s="59"/>
      <c r="I22" s="60"/>
      <c r="J22" s="58">
        <v>20</v>
      </c>
      <c r="K22" s="65">
        <v>2</v>
      </c>
      <c r="L22" s="147"/>
      <c r="M22" s="148"/>
      <c r="N22" s="143"/>
      <c r="O22" s="190"/>
      <c r="P22" s="184"/>
      <c r="Q22" s="186"/>
      <c r="R22" s="239"/>
      <c r="S22" s="240"/>
      <c r="T22" s="241"/>
      <c r="U22" s="242"/>
      <c r="V22" s="243"/>
      <c r="W22" s="292"/>
      <c r="X22" s="293"/>
      <c r="Y22" s="294"/>
      <c r="Z22" s="295"/>
      <c r="AA22" s="296"/>
      <c r="AB22" s="101">
        <f t="shared" si="1"/>
        <v>20</v>
      </c>
      <c r="AC22" s="102">
        <f t="shared" si="2"/>
        <v>2</v>
      </c>
    </row>
    <row r="23" spans="1:29" s="36" customFormat="1" ht="31.5">
      <c r="A23" s="104">
        <f t="shared" si="0"/>
        <v>19</v>
      </c>
      <c r="B23" s="62" t="s">
        <v>40</v>
      </c>
      <c r="C23" s="64">
        <v>2</v>
      </c>
      <c r="D23" s="64"/>
      <c r="E23" s="61"/>
      <c r="F23" s="60"/>
      <c r="G23" s="58"/>
      <c r="H23" s="59"/>
      <c r="I23" s="60">
        <v>20</v>
      </c>
      <c r="J23" s="58"/>
      <c r="K23" s="65">
        <v>2</v>
      </c>
      <c r="L23" s="147"/>
      <c r="M23" s="148"/>
      <c r="N23" s="143"/>
      <c r="O23" s="190"/>
      <c r="P23" s="184"/>
      <c r="Q23" s="186"/>
      <c r="R23" s="239"/>
      <c r="S23" s="240"/>
      <c r="T23" s="241"/>
      <c r="U23" s="242"/>
      <c r="V23" s="243"/>
      <c r="W23" s="292"/>
      <c r="X23" s="293"/>
      <c r="Y23" s="294"/>
      <c r="Z23" s="295"/>
      <c r="AA23" s="296"/>
      <c r="AB23" s="101">
        <f t="shared" si="1"/>
        <v>20</v>
      </c>
      <c r="AC23" s="102">
        <f t="shared" si="2"/>
        <v>2</v>
      </c>
    </row>
    <row r="24" spans="1:29" s="36" customFormat="1" ht="31.5">
      <c r="A24" s="104">
        <f t="shared" si="0"/>
        <v>20</v>
      </c>
      <c r="B24" s="62" t="s">
        <v>41</v>
      </c>
      <c r="C24" s="64">
        <v>2</v>
      </c>
      <c r="D24" s="64"/>
      <c r="E24" s="61"/>
      <c r="F24" s="60"/>
      <c r="G24" s="58"/>
      <c r="H24" s="59"/>
      <c r="I24" s="60">
        <v>30</v>
      </c>
      <c r="J24" s="58"/>
      <c r="K24" s="65">
        <v>3</v>
      </c>
      <c r="L24" s="147"/>
      <c r="M24" s="148"/>
      <c r="N24" s="143"/>
      <c r="O24" s="197"/>
      <c r="P24" s="198"/>
      <c r="Q24" s="199"/>
      <c r="R24" s="239"/>
      <c r="S24" s="240"/>
      <c r="T24" s="241"/>
      <c r="U24" s="242"/>
      <c r="V24" s="243"/>
      <c r="W24" s="292"/>
      <c r="X24" s="293"/>
      <c r="Y24" s="294"/>
      <c r="Z24" s="295"/>
      <c r="AA24" s="296"/>
      <c r="AB24" s="101">
        <f t="shared" si="1"/>
        <v>30</v>
      </c>
      <c r="AC24" s="102">
        <f t="shared" si="2"/>
        <v>3</v>
      </c>
    </row>
    <row r="25" spans="1:29" s="36" customFormat="1" ht="15.75">
      <c r="A25" s="104">
        <f t="shared" si="0"/>
        <v>21</v>
      </c>
      <c r="B25" s="62" t="s">
        <v>42</v>
      </c>
      <c r="C25" s="64"/>
      <c r="D25" s="64">
        <v>2</v>
      </c>
      <c r="E25" s="61"/>
      <c r="F25" s="60"/>
      <c r="G25" s="58"/>
      <c r="H25" s="59"/>
      <c r="I25" s="57">
        <v>30</v>
      </c>
      <c r="J25" s="58"/>
      <c r="K25" s="59">
        <v>1</v>
      </c>
      <c r="L25" s="155"/>
      <c r="M25" s="148"/>
      <c r="N25" s="143"/>
      <c r="O25" s="190"/>
      <c r="P25" s="200"/>
      <c r="Q25" s="186"/>
      <c r="R25" s="239"/>
      <c r="S25" s="240"/>
      <c r="T25" s="241"/>
      <c r="U25" s="242"/>
      <c r="V25" s="243"/>
      <c r="W25" s="292"/>
      <c r="X25" s="293"/>
      <c r="Y25" s="294"/>
      <c r="Z25" s="295"/>
      <c r="AA25" s="296"/>
      <c r="AB25" s="101">
        <f t="shared" si="1"/>
        <v>30</v>
      </c>
      <c r="AC25" s="102">
        <f t="shared" si="2"/>
        <v>1</v>
      </c>
    </row>
    <row r="26" spans="1:29" s="36" customFormat="1" ht="16.5" thickBot="1">
      <c r="A26" s="104">
        <f t="shared" si="0"/>
        <v>22</v>
      </c>
      <c r="B26" s="98" t="s">
        <v>43</v>
      </c>
      <c r="C26" s="66"/>
      <c r="D26" s="66"/>
      <c r="E26" s="67">
        <v>2</v>
      </c>
      <c r="F26" s="68"/>
      <c r="G26" s="69"/>
      <c r="H26" s="70"/>
      <c r="I26" s="71"/>
      <c r="J26" s="69">
        <v>30</v>
      </c>
      <c r="K26" s="72">
        <v>0</v>
      </c>
      <c r="L26" s="156"/>
      <c r="M26" s="157"/>
      <c r="N26" s="158"/>
      <c r="O26" s="201"/>
      <c r="P26" s="202"/>
      <c r="Q26" s="203"/>
      <c r="R26" s="254"/>
      <c r="S26" s="255"/>
      <c r="T26" s="256"/>
      <c r="U26" s="257"/>
      <c r="V26" s="258"/>
      <c r="W26" s="307"/>
      <c r="X26" s="308"/>
      <c r="Y26" s="309"/>
      <c r="Z26" s="310"/>
      <c r="AA26" s="311"/>
      <c r="AB26" s="101">
        <f t="shared" si="1"/>
        <v>30</v>
      </c>
      <c r="AC26" s="102">
        <f t="shared" si="2"/>
        <v>0</v>
      </c>
    </row>
    <row r="27" spans="1:29" ht="31.5">
      <c r="A27" s="104">
        <f t="shared" si="0"/>
        <v>23</v>
      </c>
      <c r="B27" s="347" t="s">
        <v>44</v>
      </c>
      <c r="C27" s="348">
        <v>3</v>
      </c>
      <c r="D27" s="348"/>
      <c r="E27" s="349"/>
      <c r="F27" s="166"/>
      <c r="G27" s="153"/>
      <c r="H27" s="154"/>
      <c r="I27" s="152"/>
      <c r="J27" s="153"/>
      <c r="K27" s="154"/>
      <c r="L27" s="152">
        <v>30</v>
      </c>
      <c r="M27" s="153"/>
      <c r="N27" s="154">
        <v>3</v>
      </c>
      <c r="O27" s="194"/>
      <c r="P27" s="195"/>
      <c r="Q27" s="196"/>
      <c r="R27" s="259"/>
      <c r="S27" s="260"/>
      <c r="T27" s="261"/>
      <c r="U27" s="262"/>
      <c r="V27" s="263"/>
      <c r="W27" s="312"/>
      <c r="X27" s="313"/>
      <c r="Y27" s="314"/>
      <c r="Z27" s="315"/>
      <c r="AA27" s="316"/>
      <c r="AB27" s="101">
        <f t="shared" si="1"/>
        <v>30</v>
      </c>
      <c r="AC27" s="102">
        <f t="shared" si="2"/>
        <v>3</v>
      </c>
    </row>
    <row r="28" spans="1:29" ht="47.25">
      <c r="A28" s="104">
        <f t="shared" si="0"/>
        <v>24</v>
      </c>
      <c r="B28" s="350" t="s">
        <v>45</v>
      </c>
      <c r="C28" s="352"/>
      <c r="D28" s="352">
        <v>3</v>
      </c>
      <c r="E28" s="353"/>
      <c r="F28" s="159"/>
      <c r="G28" s="160"/>
      <c r="H28" s="161"/>
      <c r="I28" s="351"/>
      <c r="J28" s="160"/>
      <c r="K28" s="161"/>
      <c r="L28" s="159"/>
      <c r="M28" s="160">
        <v>30</v>
      </c>
      <c r="N28" s="161">
        <v>3</v>
      </c>
      <c r="O28" s="190"/>
      <c r="P28" s="184"/>
      <c r="Q28" s="186"/>
      <c r="R28" s="239"/>
      <c r="S28" s="240"/>
      <c r="T28" s="241"/>
      <c r="U28" s="242"/>
      <c r="V28" s="243"/>
      <c r="W28" s="292"/>
      <c r="X28" s="293"/>
      <c r="Y28" s="294"/>
      <c r="Z28" s="295"/>
      <c r="AA28" s="296"/>
      <c r="AB28" s="101">
        <f t="shared" si="1"/>
        <v>30</v>
      </c>
      <c r="AC28" s="102">
        <f t="shared" si="2"/>
        <v>3</v>
      </c>
    </row>
    <row r="29" spans="1:29" ht="15.75">
      <c r="A29" s="104">
        <f t="shared" si="0"/>
        <v>25</v>
      </c>
      <c r="B29" s="354" t="s">
        <v>46</v>
      </c>
      <c r="C29" s="355">
        <v>3</v>
      </c>
      <c r="D29" s="355"/>
      <c r="E29" s="142"/>
      <c r="F29" s="155"/>
      <c r="G29" s="148"/>
      <c r="H29" s="143"/>
      <c r="I29" s="147"/>
      <c r="J29" s="148"/>
      <c r="K29" s="143"/>
      <c r="L29" s="155">
        <v>30</v>
      </c>
      <c r="M29" s="148"/>
      <c r="N29" s="143">
        <v>3</v>
      </c>
      <c r="O29" s="190"/>
      <c r="P29" s="184"/>
      <c r="Q29" s="186"/>
      <c r="R29" s="239"/>
      <c r="S29" s="240"/>
      <c r="T29" s="241"/>
      <c r="U29" s="242"/>
      <c r="V29" s="243"/>
      <c r="W29" s="292"/>
      <c r="X29" s="293"/>
      <c r="Y29" s="294"/>
      <c r="Z29" s="295"/>
      <c r="AA29" s="296"/>
      <c r="AB29" s="101">
        <f t="shared" si="1"/>
        <v>30</v>
      </c>
      <c r="AC29" s="102">
        <f t="shared" si="2"/>
        <v>3</v>
      </c>
    </row>
    <row r="30" spans="1:29" ht="15.75">
      <c r="A30" s="104">
        <f t="shared" si="0"/>
        <v>26</v>
      </c>
      <c r="B30" s="354" t="s">
        <v>47</v>
      </c>
      <c r="C30" s="355"/>
      <c r="D30" s="355">
        <v>3</v>
      </c>
      <c r="E30" s="142"/>
      <c r="F30" s="155"/>
      <c r="G30" s="148"/>
      <c r="H30" s="143"/>
      <c r="I30" s="147"/>
      <c r="J30" s="148"/>
      <c r="K30" s="143"/>
      <c r="L30" s="155"/>
      <c r="M30" s="148">
        <v>30</v>
      </c>
      <c r="N30" s="143">
        <v>2</v>
      </c>
      <c r="O30" s="190"/>
      <c r="P30" s="184"/>
      <c r="Q30" s="186"/>
      <c r="R30" s="239"/>
      <c r="S30" s="240"/>
      <c r="T30" s="241"/>
      <c r="U30" s="242"/>
      <c r="V30" s="243"/>
      <c r="W30" s="292"/>
      <c r="X30" s="293"/>
      <c r="Y30" s="294"/>
      <c r="Z30" s="295"/>
      <c r="AA30" s="296"/>
      <c r="AB30" s="101">
        <f t="shared" si="1"/>
        <v>30</v>
      </c>
      <c r="AC30" s="102">
        <f t="shared" si="2"/>
        <v>2</v>
      </c>
    </row>
    <row r="31" spans="1:29" ht="31.5">
      <c r="A31" s="104">
        <f t="shared" si="0"/>
        <v>27</v>
      </c>
      <c r="B31" s="354" t="s">
        <v>48</v>
      </c>
      <c r="C31" s="355">
        <v>3</v>
      </c>
      <c r="D31" s="355"/>
      <c r="E31" s="142"/>
      <c r="F31" s="155"/>
      <c r="G31" s="148"/>
      <c r="H31" s="143"/>
      <c r="I31" s="147"/>
      <c r="J31" s="148"/>
      <c r="K31" s="143"/>
      <c r="L31" s="155">
        <v>30</v>
      </c>
      <c r="M31" s="148"/>
      <c r="N31" s="143">
        <v>2</v>
      </c>
      <c r="O31" s="190"/>
      <c r="P31" s="184"/>
      <c r="Q31" s="186"/>
      <c r="R31" s="239"/>
      <c r="S31" s="240"/>
      <c r="T31" s="241"/>
      <c r="U31" s="242"/>
      <c r="V31" s="243"/>
      <c r="W31" s="292"/>
      <c r="X31" s="293"/>
      <c r="Y31" s="294"/>
      <c r="Z31" s="295"/>
      <c r="AA31" s="296"/>
      <c r="AB31" s="101">
        <f t="shared" si="1"/>
        <v>30</v>
      </c>
      <c r="AC31" s="102">
        <f t="shared" si="2"/>
        <v>2</v>
      </c>
    </row>
    <row r="32" spans="1:29" ht="31.5">
      <c r="A32" s="104">
        <f t="shared" si="0"/>
        <v>28</v>
      </c>
      <c r="B32" s="354" t="s">
        <v>49</v>
      </c>
      <c r="C32" s="355">
        <v>3</v>
      </c>
      <c r="D32" s="355"/>
      <c r="E32" s="142"/>
      <c r="F32" s="155"/>
      <c r="G32" s="148"/>
      <c r="H32" s="143"/>
      <c r="I32" s="147"/>
      <c r="J32" s="148"/>
      <c r="K32" s="143"/>
      <c r="L32" s="155">
        <v>20</v>
      </c>
      <c r="M32" s="148"/>
      <c r="N32" s="143">
        <v>2</v>
      </c>
      <c r="O32" s="190"/>
      <c r="P32" s="184"/>
      <c r="Q32" s="186"/>
      <c r="R32" s="239"/>
      <c r="S32" s="240"/>
      <c r="T32" s="241"/>
      <c r="U32" s="242"/>
      <c r="V32" s="243"/>
      <c r="W32" s="292"/>
      <c r="X32" s="293"/>
      <c r="Y32" s="294"/>
      <c r="Z32" s="295"/>
      <c r="AA32" s="296"/>
      <c r="AB32" s="101">
        <f t="shared" si="1"/>
        <v>20</v>
      </c>
      <c r="AC32" s="102">
        <f t="shared" si="2"/>
        <v>2</v>
      </c>
    </row>
    <row r="33" spans="1:29" ht="17.25" customHeight="1">
      <c r="A33" s="104">
        <f t="shared" si="0"/>
        <v>29</v>
      </c>
      <c r="B33" s="354" t="s">
        <v>50</v>
      </c>
      <c r="C33" s="355">
        <v>3</v>
      </c>
      <c r="D33" s="355"/>
      <c r="E33" s="142"/>
      <c r="F33" s="155"/>
      <c r="G33" s="148"/>
      <c r="H33" s="143"/>
      <c r="I33" s="356"/>
      <c r="J33" s="167"/>
      <c r="K33" s="168"/>
      <c r="L33" s="155">
        <v>30</v>
      </c>
      <c r="M33" s="148"/>
      <c r="N33" s="143">
        <v>2</v>
      </c>
      <c r="O33" s="190"/>
      <c r="P33" s="184"/>
      <c r="Q33" s="186"/>
      <c r="R33" s="239"/>
      <c r="S33" s="240"/>
      <c r="T33" s="241"/>
      <c r="U33" s="242"/>
      <c r="V33" s="243"/>
      <c r="W33" s="292"/>
      <c r="X33" s="293"/>
      <c r="Y33" s="294"/>
      <c r="Z33" s="295"/>
      <c r="AA33" s="296"/>
      <c r="AB33" s="101">
        <f t="shared" si="1"/>
        <v>30</v>
      </c>
      <c r="AC33" s="102">
        <f t="shared" si="2"/>
        <v>2</v>
      </c>
    </row>
    <row r="34" spans="1:29" ht="15.75">
      <c r="A34" s="104">
        <f t="shared" si="0"/>
        <v>30</v>
      </c>
      <c r="B34" s="357" t="s">
        <v>51</v>
      </c>
      <c r="C34" s="359">
        <v>3</v>
      </c>
      <c r="D34" s="359"/>
      <c r="E34" s="360"/>
      <c r="F34" s="162"/>
      <c r="G34" s="163"/>
      <c r="H34" s="164"/>
      <c r="I34" s="358"/>
      <c r="J34" s="163"/>
      <c r="K34" s="164"/>
      <c r="L34" s="162">
        <v>30</v>
      </c>
      <c r="M34" s="163"/>
      <c r="N34" s="164">
        <v>3</v>
      </c>
      <c r="O34" s="197"/>
      <c r="P34" s="198"/>
      <c r="Q34" s="199"/>
      <c r="R34" s="239"/>
      <c r="S34" s="240"/>
      <c r="T34" s="241"/>
      <c r="U34" s="242"/>
      <c r="V34" s="243"/>
      <c r="W34" s="292"/>
      <c r="X34" s="293"/>
      <c r="Y34" s="294"/>
      <c r="Z34" s="295"/>
      <c r="AA34" s="296"/>
      <c r="AB34" s="101">
        <f t="shared" si="1"/>
        <v>30</v>
      </c>
      <c r="AC34" s="102">
        <f t="shared" si="2"/>
        <v>3</v>
      </c>
    </row>
    <row r="35" spans="1:29" ht="15.75">
      <c r="A35" s="104">
        <f t="shared" si="0"/>
        <v>31</v>
      </c>
      <c r="B35" s="354" t="s">
        <v>52</v>
      </c>
      <c r="C35" s="355"/>
      <c r="D35" s="355">
        <v>3</v>
      </c>
      <c r="E35" s="142"/>
      <c r="F35" s="155"/>
      <c r="G35" s="148"/>
      <c r="H35" s="143"/>
      <c r="I35" s="147"/>
      <c r="J35" s="148"/>
      <c r="K35" s="143"/>
      <c r="L35" s="155"/>
      <c r="M35" s="148">
        <v>30</v>
      </c>
      <c r="N35" s="143">
        <v>3</v>
      </c>
      <c r="O35" s="197"/>
      <c r="P35" s="198"/>
      <c r="Q35" s="199"/>
      <c r="R35" s="239"/>
      <c r="S35" s="240"/>
      <c r="T35" s="241"/>
      <c r="U35" s="242"/>
      <c r="V35" s="243"/>
      <c r="W35" s="292"/>
      <c r="X35" s="293"/>
      <c r="Y35" s="294"/>
      <c r="Z35" s="295"/>
      <c r="AA35" s="296"/>
      <c r="AB35" s="101">
        <f t="shared" si="1"/>
        <v>30</v>
      </c>
      <c r="AC35" s="102">
        <f t="shared" si="2"/>
        <v>3</v>
      </c>
    </row>
    <row r="36" spans="1:29" s="36" customFormat="1" ht="16.5" thickBot="1">
      <c r="A36" s="104">
        <f t="shared" si="0"/>
        <v>32</v>
      </c>
      <c r="B36" s="361" t="s">
        <v>53</v>
      </c>
      <c r="C36" s="362"/>
      <c r="D36" s="362">
        <v>3</v>
      </c>
      <c r="E36" s="363"/>
      <c r="F36" s="165"/>
      <c r="G36" s="157"/>
      <c r="H36" s="158"/>
      <c r="I36" s="156"/>
      <c r="J36" s="157"/>
      <c r="K36" s="158"/>
      <c r="L36" s="165">
        <v>30</v>
      </c>
      <c r="M36" s="157"/>
      <c r="N36" s="158">
        <v>1</v>
      </c>
      <c r="O36" s="201"/>
      <c r="P36" s="204"/>
      <c r="Q36" s="203"/>
      <c r="R36" s="254"/>
      <c r="S36" s="255"/>
      <c r="T36" s="256"/>
      <c r="U36" s="257"/>
      <c r="V36" s="258"/>
      <c r="W36" s="307"/>
      <c r="X36" s="308"/>
      <c r="Y36" s="309"/>
      <c r="Z36" s="310"/>
      <c r="AA36" s="311"/>
      <c r="AB36" s="101">
        <f t="shared" si="1"/>
        <v>30</v>
      </c>
      <c r="AC36" s="102">
        <f t="shared" si="2"/>
        <v>1</v>
      </c>
    </row>
    <row r="37" spans="1:29" s="36" customFormat="1" ht="15.75">
      <c r="A37" s="104">
        <f t="shared" si="0"/>
        <v>33</v>
      </c>
      <c r="B37" s="364" t="s">
        <v>54</v>
      </c>
      <c r="C37" s="365"/>
      <c r="D37" s="365">
        <v>4</v>
      </c>
      <c r="E37" s="366"/>
      <c r="F37" s="194"/>
      <c r="G37" s="205"/>
      <c r="H37" s="196"/>
      <c r="I37" s="367"/>
      <c r="J37" s="205"/>
      <c r="K37" s="196"/>
      <c r="L37" s="194"/>
      <c r="M37" s="205"/>
      <c r="N37" s="196"/>
      <c r="O37" s="194">
        <v>30</v>
      </c>
      <c r="P37" s="205"/>
      <c r="Q37" s="196">
        <v>1</v>
      </c>
      <c r="R37" s="259"/>
      <c r="S37" s="260"/>
      <c r="T37" s="261"/>
      <c r="U37" s="262"/>
      <c r="V37" s="263"/>
      <c r="W37" s="312"/>
      <c r="X37" s="313"/>
      <c r="Y37" s="314"/>
      <c r="Z37" s="315"/>
      <c r="AA37" s="316"/>
      <c r="AB37" s="101">
        <f t="shared" si="1"/>
        <v>30</v>
      </c>
      <c r="AC37" s="102">
        <f t="shared" si="2"/>
        <v>1</v>
      </c>
    </row>
    <row r="38" spans="1:29" s="36" customFormat="1" ht="15.75">
      <c r="A38" s="104">
        <f t="shared" si="0"/>
        <v>34</v>
      </c>
      <c r="B38" s="368" t="s">
        <v>55</v>
      </c>
      <c r="C38" s="369">
        <v>4</v>
      </c>
      <c r="D38" s="369"/>
      <c r="E38" s="185"/>
      <c r="F38" s="190"/>
      <c r="G38" s="200"/>
      <c r="H38" s="186"/>
      <c r="I38" s="370"/>
      <c r="J38" s="200"/>
      <c r="K38" s="186"/>
      <c r="L38" s="190"/>
      <c r="M38" s="200"/>
      <c r="N38" s="186"/>
      <c r="O38" s="190"/>
      <c r="P38" s="200"/>
      <c r="Q38" s="186">
        <v>1</v>
      </c>
      <c r="R38" s="239"/>
      <c r="S38" s="240"/>
      <c r="T38" s="241"/>
      <c r="U38" s="242"/>
      <c r="V38" s="243"/>
      <c r="W38" s="292"/>
      <c r="X38" s="293"/>
      <c r="Y38" s="294"/>
      <c r="Z38" s="295"/>
      <c r="AA38" s="296"/>
      <c r="AB38" s="101">
        <f t="shared" si="1"/>
        <v>0</v>
      </c>
      <c r="AC38" s="102">
        <f t="shared" si="2"/>
        <v>1</v>
      </c>
    </row>
    <row r="39" spans="1:29" s="36" customFormat="1" ht="15.75">
      <c r="A39" s="104">
        <f t="shared" si="0"/>
        <v>35</v>
      </c>
      <c r="B39" s="371" t="s">
        <v>56</v>
      </c>
      <c r="C39" s="372">
        <v>4</v>
      </c>
      <c r="D39" s="372"/>
      <c r="E39" s="373"/>
      <c r="F39" s="206"/>
      <c r="G39" s="207"/>
      <c r="H39" s="208"/>
      <c r="I39" s="374"/>
      <c r="J39" s="207"/>
      <c r="K39" s="208"/>
      <c r="L39" s="206"/>
      <c r="M39" s="207"/>
      <c r="N39" s="208"/>
      <c r="O39" s="206">
        <v>30</v>
      </c>
      <c r="P39" s="207"/>
      <c r="Q39" s="208">
        <v>3</v>
      </c>
      <c r="R39" s="239"/>
      <c r="S39" s="240"/>
      <c r="T39" s="241"/>
      <c r="U39" s="242"/>
      <c r="V39" s="243"/>
      <c r="W39" s="292"/>
      <c r="X39" s="293"/>
      <c r="Y39" s="294"/>
      <c r="Z39" s="295"/>
      <c r="AA39" s="296"/>
      <c r="AB39" s="101">
        <f t="shared" si="1"/>
        <v>30</v>
      </c>
      <c r="AC39" s="102">
        <f t="shared" si="2"/>
        <v>3</v>
      </c>
    </row>
    <row r="40" spans="1:29" s="36" customFormat="1" ht="15.75">
      <c r="A40" s="104">
        <f t="shared" si="0"/>
        <v>36</v>
      </c>
      <c r="B40" s="368" t="s">
        <v>57</v>
      </c>
      <c r="C40" s="369">
        <v>4</v>
      </c>
      <c r="D40" s="369"/>
      <c r="E40" s="185"/>
      <c r="F40" s="190"/>
      <c r="G40" s="200"/>
      <c r="H40" s="186"/>
      <c r="I40" s="370"/>
      <c r="J40" s="200"/>
      <c r="K40" s="186"/>
      <c r="L40" s="190"/>
      <c r="M40" s="200"/>
      <c r="N40" s="186"/>
      <c r="O40" s="190">
        <v>30</v>
      </c>
      <c r="P40" s="200"/>
      <c r="Q40" s="186">
        <v>3</v>
      </c>
      <c r="R40" s="239"/>
      <c r="S40" s="240"/>
      <c r="T40" s="241"/>
      <c r="U40" s="242"/>
      <c r="V40" s="243"/>
      <c r="W40" s="292"/>
      <c r="X40" s="293"/>
      <c r="Y40" s="294"/>
      <c r="Z40" s="295"/>
      <c r="AA40" s="296"/>
      <c r="AB40" s="101">
        <f t="shared" si="1"/>
        <v>30</v>
      </c>
      <c r="AC40" s="102">
        <f t="shared" si="2"/>
        <v>3</v>
      </c>
    </row>
    <row r="41" spans="1:29" s="36" customFormat="1" ht="15.75">
      <c r="A41" s="104">
        <f t="shared" si="0"/>
        <v>37</v>
      </c>
      <c r="B41" s="368" t="s">
        <v>58</v>
      </c>
      <c r="C41" s="369"/>
      <c r="D41" s="369">
        <v>4</v>
      </c>
      <c r="E41" s="185"/>
      <c r="F41" s="190"/>
      <c r="G41" s="200"/>
      <c r="H41" s="186"/>
      <c r="I41" s="370"/>
      <c r="J41" s="200"/>
      <c r="K41" s="186"/>
      <c r="L41" s="190"/>
      <c r="M41" s="200"/>
      <c r="N41" s="186"/>
      <c r="O41" s="190"/>
      <c r="P41" s="200">
        <v>30</v>
      </c>
      <c r="Q41" s="186">
        <v>2</v>
      </c>
      <c r="R41" s="239"/>
      <c r="S41" s="240"/>
      <c r="T41" s="241"/>
      <c r="U41" s="242"/>
      <c r="V41" s="243"/>
      <c r="W41" s="292"/>
      <c r="X41" s="293"/>
      <c r="Y41" s="294"/>
      <c r="Z41" s="295"/>
      <c r="AA41" s="296"/>
      <c r="AB41" s="101">
        <f t="shared" si="1"/>
        <v>30</v>
      </c>
      <c r="AC41" s="102">
        <f t="shared" si="2"/>
        <v>2</v>
      </c>
    </row>
    <row r="42" spans="1:29" s="36" customFormat="1" ht="15.75">
      <c r="A42" s="104">
        <f t="shared" si="0"/>
        <v>38</v>
      </c>
      <c r="B42" s="368" t="s">
        <v>59</v>
      </c>
      <c r="C42" s="369">
        <v>4</v>
      </c>
      <c r="D42" s="369"/>
      <c r="E42" s="185"/>
      <c r="F42" s="190"/>
      <c r="G42" s="200"/>
      <c r="H42" s="186"/>
      <c r="I42" s="370"/>
      <c r="J42" s="200"/>
      <c r="K42" s="186"/>
      <c r="L42" s="190"/>
      <c r="M42" s="200"/>
      <c r="N42" s="186"/>
      <c r="O42" s="190">
        <v>30</v>
      </c>
      <c r="P42" s="200"/>
      <c r="Q42" s="186">
        <v>2</v>
      </c>
      <c r="R42" s="239"/>
      <c r="S42" s="240"/>
      <c r="T42" s="241"/>
      <c r="U42" s="242"/>
      <c r="V42" s="243"/>
      <c r="W42" s="292"/>
      <c r="X42" s="293"/>
      <c r="Y42" s="294"/>
      <c r="Z42" s="295"/>
      <c r="AA42" s="296"/>
      <c r="AB42" s="101">
        <f t="shared" si="1"/>
        <v>30</v>
      </c>
      <c r="AC42" s="102">
        <f t="shared" si="2"/>
        <v>2</v>
      </c>
    </row>
    <row r="43" spans="1:29" s="36" customFormat="1" ht="15.75">
      <c r="A43" s="104">
        <f t="shared" si="0"/>
        <v>39</v>
      </c>
      <c r="B43" s="368" t="s">
        <v>60</v>
      </c>
      <c r="C43" s="369"/>
      <c r="D43" s="369">
        <v>4</v>
      </c>
      <c r="E43" s="185"/>
      <c r="F43" s="190"/>
      <c r="G43" s="200"/>
      <c r="H43" s="186"/>
      <c r="I43" s="370"/>
      <c r="J43" s="200"/>
      <c r="K43" s="186"/>
      <c r="L43" s="190"/>
      <c r="M43" s="200"/>
      <c r="N43" s="186"/>
      <c r="O43" s="190"/>
      <c r="P43" s="200">
        <v>30</v>
      </c>
      <c r="Q43" s="186">
        <v>3</v>
      </c>
      <c r="R43" s="239"/>
      <c r="S43" s="240"/>
      <c r="T43" s="241"/>
      <c r="U43" s="242"/>
      <c r="V43" s="243"/>
      <c r="W43" s="292"/>
      <c r="X43" s="293"/>
      <c r="Y43" s="294"/>
      <c r="Z43" s="295"/>
      <c r="AA43" s="296"/>
      <c r="AB43" s="101">
        <f t="shared" si="1"/>
        <v>30</v>
      </c>
      <c r="AC43" s="102">
        <f t="shared" si="2"/>
        <v>3</v>
      </c>
    </row>
    <row r="44" spans="1:29" s="36" customFormat="1" ht="15.75">
      <c r="A44" s="104">
        <f t="shared" si="0"/>
        <v>40</v>
      </c>
      <c r="B44" s="375" t="s">
        <v>61</v>
      </c>
      <c r="C44" s="376">
        <v>4</v>
      </c>
      <c r="D44" s="372"/>
      <c r="E44" s="373"/>
      <c r="F44" s="206"/>
      <c r="G44" s="207"/>
      <c r="H44" s="208"/>
      <c r="I44" s="374"/>
      <c r="J44" s="207"/>
      <c r="K44" s="208"/>
      <c r="L44" s="206"/>
      <c r="M44" s="207"/>
      <c r="N44" s="208"/>
      <c r="O44" s="206">
        <v>30</v>
      </c>
      <c r="P44" s="209"/>
      <c r="Q44" s="208">
        <v>2</v>
      </c>
      <c r="R44" s="249"/>
      <c r="S44" s="250"/>
      <c r="T44" s="251"/>
      <c r="U44" s="252"/>
      <c r="V44" s="253"/>
      <c r="W44" s="302"/>
      <c r="X44" s="303"/>
      <c r="Y44" s="304"/>
      <c r="Z44" s="305"/>
      <c r="AA44" s="306"/>
      <c r="AB44" s="101">
        <f t="shared" si="1"/>
        <v>30</v>
      </c>
      <c r="AC44" s="102">
        <f t="shared" si="2"/>
        <v>2</v>
      </c>
    </row>
    <row r="45" spans="1:29" s="36" customFormat="1" ht="15.75">
      <c r="A45" s="104">
        <f t="shared" si="0"/>
        <v>41</v>
      </c>
      <c r="B45" s="375" t="s">
        <v>62</v>
      </c>
      <c r="C45" s="376">
        <v>4</v>
      </c>
      <c r="D45" s="372"/>
      <c r="E45" s="373"/>
      <c r="F45" s="206"/>
      <c r="G45" s="207"/>
      <c r="H45" s="208"/>
      <c r="I45" s="374"/>
      <c r="J45" s="207"/>
      <c r="K45" s="208"/>
      <c r="L45" s="206"/>
      <c r="M45" s="207"/>
      <c r="N45" s="208"/>
      <c r="O45" s="206">
        <v>20</v>
      </c>
      <c r="P45" s="209"/>
      <c r="Q45" s="208">
        <v>1</v>
      </c>
      <c r="R45" s="249"/>
      <c r="S45" s="250"/>
      <c r="T45" s="251"/>
      <c r="U45" s="252"/>
      <c r="V45" s="253"/>
      <c r="W45" s="302"/>
      <c r="X45" s="303"/>
      <c r="Y45" s="304"/>
      <c r="Z45" s="305"/>
      <c r="AA45" s="306"/>
      <c r="AB45" s="101">
        <f t="shared" si="1"/>
        <v>20</v>
      </c>
      <c r="AC45" s="102">
        <f t="shared" si="2"/>
        <v>1</v>
      </c>
    </row>
    <row r="46" spans="1:29" s="36" customFormat="1" ht="15.75">
      <c r="A46" s="104">
        <f t="shared" si="0"/>
        <v>42</v>
      </c>
      <c r="B46" s="375" t="s">
        <v>63</v>
      </c>
      <c r="C46" s="377">
        <v>4</v>
      </c>
      <c r="D46" s="369"/>
      <c r="E46" s="185"/>
      <c r="F46" s="190"/>
      <c r="G46" s="200"/>
      <c r="H46" s="186"/>
      <c r="I46" s="370"/>
      <c r="J46" s="200"/>
      <c r="K46" s="186"/>
      <c r="L46" s="190"/>
      <c r="M46" s="200"/>
      <c r="N46" s="186"/>
      <c r="O46" s="190">
        <v>30</v>
      </c>
      <c r="P46" s="184"/>
      <c r="Q46" s="186">
        <v>3</v>
      </c>
      <c r="R46" s="249"/>
      <c r="S46" s="250"/>
      <c r="T46" s="251"/>
      <c r="U46" s="252"/>
      <c r="V46" s="253"/>
      <c r="W46" s="302"/>
      <c r="X46" s="303"/>
      <c r="Y46" s="304"/>
      <c r="Z46" s="305"/>
      <c r="AA46" s="306"/>
      <c r="AB46" s="101">
        <f t="shared" si="1"/>
        <v>30</v>
      </c>
      <c r="AC46" s="102">
        <f t="shared" si="2"/>
        <v>3</v>
      </c>
    </row>
    <row r="47" spans="1:29" s="36" customFormat="1" ht="15.75">
      <c r="A47" s="104">
        <f t="shared" si="0"/>
        <v>43</v>
      </c>
      <c r="B47" s="375" t="s">
        <v>64</v>
      </c>
      <c r="C47" s="377"/>
      <c r="D47" s="369">
        <v>4</v>
      </c>
      <c r="E47" s="185"/>
      <c r="F47" s="190"/>
      <c r="G47" s="200"/>
      <c r="H47" s="186"/>
      <c r="I47" s="370"/>
      <c r="J47" s="200"/>
      <c r="K47" s="186"/>
      <c r="L47" s="190"/>
      <c r="M47" s="200"/>
      <c r="N47" s="186"/>
      <c r="O47" s="190"/>
      <c r="P47" s="184">
        <v>20</v>
      </c>
      <c r="Q47" s="186">
        <v>1</v>
      </c>
      <c r="R47" s="249"/>
      <c r="S47" s="250"/>
      <c r="T47" s="251"/>
      <c r="U47" s="252"/>
      <c r="V47" s="253"/>
      <c r="W47" s="302"/>
      <c r="X47" s="303"/>
      <c r="Y47" s="304"/>
      <c r="Z47" s="305"/>
      <c r="AA47" s="306"/>
      <c r="AB47" s="101">
        <f t="shared" si="1"/>
        <v>20</v>
      </c>
      <c r="AC47" s="102">
        <f t="shared" si="2"/>
        <v>1</v>
      </c>
    </row>
    <row r="48" spans="1:29" s="36" customFormat="1" ht="15.75">
      <c r="A48" s="104">
        <f t="shared" si="0"/>
        <v>44</v>
      </c>
      <c r="B48" s="378" t="s">
        <v>65</v>
      </c>
      <c r="C48" s="379">
        <v>4</v>
      </c>
      <c r="D48" s="380"/>
      <c r="E48" s="381"/>
      <c r="F48" s="210"/>
      <c r="G48" s="382"/>
      <c r="H48" s="212"/>
      <c r="I48" s="383"/>
      <c r="J48" s="382"/>
      <c r="K48" s="212"/>
      <c r="L48" s="210"/>
      <c r="M48" s="382"/>
      <c r="N48" s="212"/>
      <c r="O48" s="210">
        <v>30</v>
      </c>
      <c r="P48" s="211"/>
      <c r="Q48" s="212">
        <v>2</v>
      </c>
      <c r="R48" s="264"/>
      <c r="S48" s="240"/>
      <c r="T48" s="241"/>
      <c r="U48" s="242"/>
      <c r="V48" s="243"/>
      <c r="W48" s="292"/>
      <c r="X48" s="293"/>
      <c r="Y48" s="294"/>
      <c r="Z48" s="295"/>
      <c r="AA48" s="296"/>
      <c r="AB48" s="101">
        <f t="shared" si="1"/>
        <v>30</v>
      </c>
      <c r="AC48" s="102">
        <f t="shared" si="2"/>
        <v>2</v>
      </c>
    </row>
    <row r="49" spans="1:29" s="36" customFormat="1" ht="15.75">
      <c r="A49" s="104">
        <f t="shared" si="0"/>
        <v>45</v>
      </c>
      <c r="B49" s="384" t="s">
        <v>66</v>
      </c>
      <c r="C49" s="376"/>
      <c r="D49" s="376">
        <v>4</v>
      </c>
      <c r="E49" s="373"/>
      <c r="F49" s="206"/>
      <c r="G49" s="207"/>
      <c r="H49" s="208"/>
      <c r="I49" s="374"/>
      <c r="J49" s="207"/>
      <c r="K49" s="208"/>
      <c r="L49" s="206"/>
      <c r="M49" s="207"/>
      <c r="N49" s="208"/>
      <c r="O49" s="206"/>
      <c r="P49" s="209">
        <v>15</v>
      </c>
      <c r="Q49" s="208">
        <v>1</v>
      </c>
      <c r="R49" s="239"/>
      <c r="S49" s="240"/>
      <c r="T49" s="241"/>
      <c r="U49" s="242"/>
      <c r="V49" s="243"/>
      <c r="W49" s="292"/>
      <c r="X49" s="293"/>
      <c r="Y49" s="294"/>
      <c r="Z49" s="295"/>
      <c r="AA49" s="296"/>
      <c r="AB49" s="101">
        <f t="shared" si="1"/>
        <v>15</v>
      </c>
      <c r="AC49" s="102">
        <f t="shared" si="2"/>
        <v>1</v>
      </c>
    </row>
    <row r="50" spans="1:29" s="36" customFormat="1" ht="16.5" thickBot="1">
      <c r="A50" s="104">
        <f t="shared" si="0"/>
        <v>46</v>
      </c>
      <c r="B50" s="385" t="s">
        <v>67</v>
      </c>
      <c r="C50" s="386"/>
      <c r="D50" s="387">
        <v>4</v>
      </c>
      <c r="E50" s="388"/>
      <c r="F50" s="213"/>
      <c r="G50" s="214"/>
      <c r="H50" s="215"/>
      <c r="I50" s="389"/>
      <c r="J50" s="214"/>
      <c r="K50" s="215"/>
      <c r="L50" s="213"/>
      <c r="M50" s="214"/>
      <c r="N50" s="215"/>
      <c r="O50" s="213"/>
      <c r="P50" s="214">
        <v>75</v>
      </c>
      <c r="Q50" s="215">
        <v>3</v>
      </c>
      <c r="R50" s="239"/>
      <c r="S50" s="240"/>
      <c r="T50" s="241"/>
      <c r="U50" s="242"/>
      <c r="V50" s="243"/>
      <c r="W50" s="292"/>
      <c r="X50" s="293"/>
      <c r="Y50" s="294"/>
      <c r="Z50" s="295"/>
      <c r="AA50" s="296"/>
      <c r="AB50" s="101">
        <f t="shared" si="1"/>
        <v>75</v>
      </c>
      <c r="AC50" s="102">
        <f t="shared" si="2"/>
        <v>3</v>
      </c>
    </row>
    <row r="51" spans="1:29" ht="15.75">
      <c r="A51" s="104">
        <f t="shared" si="0"/>
        <v>47</v>
      </c>
      <c r="B51" s="390" t="s">
        <v>68</v>
      </c>
      <c r="C51" s="391">
        <v>5</v>
      </c>
      <c r="D51" s="392"/>
      <c r="E51" s="263"/>
      <c r="F51" s="259"/>
      <c r="G51" s="261"/>
      <c r="H51" s="393"/>
      <c r="I51" s="262"/>
      <c r="J51" s="261"/>
      <c r="K51" s="393"/>
      <c r="L51" s="259"/>
      <c r="M51" s="261"/>
      <c r="N51" s="393"/>
      <c r="O51" s="259"/>
      <c r="P51" s="260"/>
      <c r="Q51" s="393"/>
      <c r="R51" s="262">
        <v>30</v>
      </c>
      <c r="S51" s="260"/>
      <c r="T51" s="263"/>
      <c r="U51" s="260">
        <v>3</v>
      </c>
      <c r="V51" s="263"/>
      <c r="W51" s="312"/>
      <c r="X51" s="313"/>
      <c r="Y51" s="314"/>
      <c r="Z51" s="315"/>
      <c r="AA51" s="316"/>
      <c r="AB51" s="101">
        <f t="shared" si="1"/>
        <v>30</v>
      </c>
      <c r="AC51" s="102">
        <f t="shared" si="2"/>
        <v>3</v>
      </c>
    </row>
    <row r="52" spans="1:29" ht="15.75">
      <c r="A52" s="104">
        <f t="shared" si="0"/>
        <v>48</v>
      </c>
      <c r="B52" s="394" t="s">
        <v>69</v>
      </c>
      <c r="C52" s="395"/>
      <c r="D52" s="396">
        <v>5</v>
      </c>
      <c r="E52" s="253"/>
      <c r="F52" s="249"/>
      <c r="G52" s="251"/>
      <c r="H52" s="397"/>
      <c r="I52" s="252"/>
      <c r="J52" s="251"/>
      <c r="K52" s="397"/>
      <c r="L52" s="249"/>
      <c r="M52" s="251"/>
      <c r="N52" s="397"/>
      <c r="O52" s="249"/>
      <c r="P52" s="250"/>
      <c r="Q52" s="397"/>
      <c r="R52" s="252"/>
      <c r="S52" s="250">
        <v>20</v>
      </c>
      <c r="T52" s="253"/>
      <c r="U52" s="250">
        <v>1</v>
      </c>
      <c r="V52" s="253"/>
      <c r="W52" s="302"/>
      <c r="X52" s="303"/>
      <c r="Y52" s="304"/>
      <c r="Z52" s="305"/>
      <c r="AA52" s="306"/>
      <c r="AB52" s="101">
        <f t="shared" si="1"/>
        <v>20</v>
      </c>
      <c r="AC52" s="102">
        <f t="shared" si="2"/>
        <v>1</v>
      </c>
    </row>
    <row r="53" spans="1:29" ht="15.75">
      <c r="A53" s="104">
        <f t="shared" si="0"/>
        <v>49</v>
      </c>
      <c r="B53" s="398" t="s">
        <v>70</v>
      </c>
      <c r="C53" s="399">
        <v>5</v>
      </c>
      <c r="D53" s="400"/>
      <c r="E53" s="267"/>
      <c r="F53" s="268"/>
      <c r="G53" s="269"/>
      <c r="H53" s="401"/>
      <c r="I53" s="265"/>
      <c r="J53" s="269"/>
      <c r="K53" s="401"/>
      <c r="L53" s="268"/>
      <c r="M53" s="269"/>
      <c r="N53" s="401"/>
      <c r="O53" s="268"/>
      <c r="P53" s="266"/>
      <c r="Q53" s="401"/>
      <c r="R53" s="265">
        <v>30</v>
      </c>
      <c r="S53" s="266"/>
      <c r="T53" s="267"/>
      <c r="U53" s="266">
        <v>2</v>
      </c>
      <c r="V53" s="267"/>
      <c r="W53" s="317"/>
      <c r="X53" s="318"/>
      <c r="Y53" s="319"/>
      <c r="Z53" s="320"/>
      <c r="AA53" s="321"/>
      <c r="AB53" s="101">
        <f t="shared" si="1"/>
        <v>30</v>
      </c>
      <c r="AC53" s="102">
        <f t="shared" si="2"/>
        <v>2</v>
      </c>
    </row>
    <row r="54" spans="1:29" ht="15.75">
      <c r="A54" s="104">
        <f t="shared" si="0"/>
        <v>50</v>
      </c>
      <c r="B54" s="402" t="s">
        <v>71</v>
      </c>
      <c r="C54" s="395">
        <v>5</v>
      </c>
      <c r="D54" s="396"/>
      <c r="E54" s="253"/>
      <c r="F54" s="249"/>
      <c r="G54" s="251"/>
      <c r="H54" s="397"/>
      <c r="I54" s="252"/>
      <c r="J54" s="251"/>
      <c r="K54" s="397"/>
      <c r="L54" s="249"/>
      <c r="M54" s="251"/>
      <c r="N54" s="397"/>
      <c r="O54" s="249"/>
      <c r="P54" s="250"/>
      <c r="Q54" s="397"/>
      <c r="R54" s="252">
        <v>30</v>
      </c>
      <c r="S54" s="250"/>
      <c r="T54" s="253"/>
      <c r="U54" s="250">
        <v>2</v>
      </c>
      <c r="V54" s="253"/>
      <c r="W54" s="302"/>
      <c r="X54" s="303"/>
      <c r="Y54" s="304"/>
      <c r="Z54" s="305"/>
      <c r="AA54" s="306"/>
      <c r="AB54" s="101">
        <f t="shared" si="1"/>
        <v>30</v>
      </c>
      <c r="AC54" s="102">
        <f t="shared" si="2"/>
        <v>2</v>
      </c>
    </row>
    <row r="55" spans="1:29" ht="15.75">
      <c r="A55" s="104">
        <f t="shared" si="0"/>
        <v>51</v>
      </c>
      <c r="B55" s="403" t="s">
        <v>72</v>
      </c>
      <c r="C55" s="404"/>
      <c r="D55" s="405">
        <v>5</v>
      </c>
      <c r="E55" s="243"/>
      <c r="F55" s="239"/>
      <c r="G55" s="241"/>
      <c r="H55" s="406"/>
      <c r="I55" s="242"/>
      <c r="J55" s="241"/>
      <c r="K55" s="406"/>
      <c r="L55" s="239"/>
      <c r="M55" s="241"/>
      <c r="N55" s="406"/>
      <c r="O55" s="239"/>
      <c r="P55" s="240"/>
      <c r="Q55" s="406"/>
      <c r="R55" s="242">
        <v>20</v>
      </c>
      <c r="S55" s="240"/>
      <c r="T55" s="243"/>
      <c r="U55" s="240">
        <v>2</v>
      </c>
      <c r="V55" s="243"/>
      <c r="W55" s="292"/>
      <c r="X55" s="293"/>
      <c r="Y55" s="294"/>
      <c r="Z55" s="295"/>
      <c r="AA55" s="296"/>
      <c r="AB55" s="101">
        <f t="shared" si="1"/>
        <v>20</v>
      </c>
      <c r="AC55" s="102">
        <f t="shared" si="2"/>
        <v>2</v>
      </c>
    </row>
    <row r="56" spans="1:29" ht="15.75">
      <c r="A56" s="104">
        <f t="shared" si="0"/>
        <v>52</v>
      </c>
      <c r="B56" s="403" t="s">
        <v>73</v>
      </c>
      <c r="C56" s="404">
        <v>5</v>
      </c>
      <c r="D56" s="405"/>
      <c r="E56" s="243"/>
      <c r="F56" s="239"/>
      <c r="G56" s="241"/>
      <c r="H56" s="406"/>
      <c r="I56" s="242"/>
      <c r="J56" s="241"/>
      <c r="K56" s="406"/>
      <c r="L56" s="239"/>
      <c r="M56" s="241"/>
      <c r="N56" s="406"/>
      <c r="O56" s="239"/>
      <c r="P56" s="240"/>
      <c r="Q56" s="406"/>
      <c r="R56" s="242">
        <v>30</v>
      </c>
      <c r="S56" s="240"/>
      <c r="T56" s="243"/>
      <c r="U56" s="240">
        <v>2</v>
      </c>
      <c r="V56" s="243"/>
      <c r="W56" s="292"/>
      <c r="X56" s="293"/>
      <c r="Y56" s="294"/>
      <c r="Z56" s="295"/>
      <c r="AA56" s="296"/>
      <c r="AB56" s="101">
        <f t="shared" si="1"/>
        <v>30</v>
      </c>
      <c r="AC56" s="102">
        <f t="shared" si="2"/>
        <v>2</v>
      </c>
    </row>
    <row r="57" spans="1:29" ht="15.75">
      <c r="A57" s="104">
        <f t="shared" si="0"/>
        <v>53</v>
      </c>
      <c r="B57" s="403" t="s">
        <v>74</v>
      </c>
      <c r="C57" s="404"/>
      <c r="D57" s="405">
        <v>5</v>
      </c>
      <c r="E57" s="243"/>
      <c r="F57" s="239"/>
      <c r="G57" s="241"/>
      <c r="H57" s="406"/>
      <c r="I57" s="242"/>
      <c r="J57" s="241"/>
      <c r="K57" s="406"/>
      <c r="L57" s="239"/>
      <c r="M57" s="241"/>
      <c r="N57" s="406"/>
      <c r="O57" s="239"/>
      <c r="P57" s="240"/>
      <c r="Q57" s="406"/>
      <c r="R57" s="242"/>
      <c r="S57" s="240">
        <v>20</v>
      </c>
      <c r="T57" s="243"/>
      <c r="U57" s="240">
        <v>1</v>
      </c>
      <c r="V57" s="243"/>
      <c r="W57" s="292"/>
      <c r="X57" s="293"/>
      <c r="Y57" s="294"/>
      <c r="Z57" s="295"/>
      <c r="AA57" s="296"/>
      <c r="AB57" s="101">
        <f t="shared" si="1"/>
        <v>20</v>
      </c>
      <c r="AC57" s="102">
        <f t="shared" si="2"/>
        <v>1</v>
      </c>
    </row>
    <row r="58" spans="1:29" ht="15.75">
      <c r="A58" s="104">
        <f t="shared" si="0"/>
        <v>54</v>
      </c>
      <c r="B58" s="403" t="s">
        <v>75</v>
      </c>
      <c r="C58" s="404">
        <v>5</v>
      </c>
      <c r="D58" s="405"/>
      <c r="E58" s="243"/>
      <c r="F58" s="239"/>
      <c r="G58" s="241"/>
      <c r="H58" s="406"/>
      <c r="I58" s="242"/>
      <c r="J58" s="241"/>
      <c r="K58" s="406"/>
      <c r="L58" s="239"/>
      <c r="M58" s="241"/>
      <c r="N58" s="406"/>
      <c r="O58" s="239"/>
      <c r="P58" s="240"/>
      <c r="Q58" s="406"/>
      <c r="R58" s="242">
        <v>30</v>
      </c>
      <c r="S58" s="240"/>
      <c r="T58" s="243"/>
      <c r="U58" s="240">
        <v>2</v>
      </c>
      <c r="V58" s="243"/>
      <c r="W58" s="292"/>
      <c r="X58" s="293"/>
      <c r="Y58" s="294"/>
      <c r="Z58" s="295"/>
      <c r="AA58" s="296"/>
      <c r="AB58" s="101">
        <f t="shared" si="1"/>
        <v>30</v>
      </c>
      <c r="AC58" s="102">
        <f t="shared" si="2"/>
        <v>2</v>
      </c>
    </row>
    <row r="59" spans="1:29" ht="31.5">
      <c r="A59" s="104">
        <f t="shared" si="0"/>
        <v>55</v>
      </c>
      <c r="B59" s="403" t="s">
        <v>76</v>
      </c>
      <c r="C59" s="404">
        <v>5</v>
      </c>
      <c r="D59" s="405"/>
      <c r="E59" s="243"/>
      <c r="F59" s="239"/>
      <c r="G59" s="241"/>
      <c r="H59" s="406"/>
      <c r="I59" s="242"/>
      <c r="J59" s="241"/>
      <c r="K59" s="406"/>
      <c r="L59" s="239"/>
      <c r="M59" s="241"/>
      <c r="N59" s="406"/>
      <c r="O59" s="239"/>
      <c r="P59" s="240"/>
      <c r="Q59" s="406"/>
      <c r="R59" s="242">
        <v>30</v>
      </c>
      <c r="S59" s="240"/>
      <c r="T59" s="243"/>
      <c r="U59" s="240">
        <v>2</v>
      </c>
      <c r="V59" s="243"/>
      <c r="W59" s="292"/>
      <c r="X59" s="293"/>
      <c r="Y59" s="294"/>
      <c r="Z59" s="295"/>
      <c r="AA59" s="296"/>
      <c r="AB59" s="101">
        <f t="shared" si="1"/>
        <v>30</v>
      </c>
      <c r="AC59" s="102">
        <f t="shared" si="2"/>
        <v>2</v>
      </c>
    </row>
    <row r="60" spans="1:29" s="36" customFormat="1" ht="15.75">
      <c r="A60" s="104">
        <f t="shared" si="0"/>
        <v>56</v>
      </c>
      <c r="B60" s="403" t="s">
        <v>77</v>
      </c>
      <c r="C60" s="405"/>
      <c r="D60" s="405">
        <v>5</v>
      </c>
      <c r="E60" s="243"/>
      <c r="F60" s="407"/>
      <c r="G60" s="241"/>
      <c r="H60" s="408"/>
      <c r="I60" s="409"/>
      <c r="J60" s="410"/>
      <c r="K60" s="411"/>
      <c r="L60" s="239"/>
      <c r="M60" s="241"/>
      <c r="N60" s="406"/>
      <c r="O60" s="239"/>
      <c r="P60" s="240"/>
      <c r="Q60" s="406"/>
      <c r="R60" s="242">
        <v>15</v>
      </c>
      <c r="S60" s="240"/>
      <c r="T60" s="243"/>
      <c r="U60" s="240">
        <v>1</v>
      </c>
      <c r="V60" s="243"/>
      <c r="W60" s="292"/>
      <c r="X60" s="293"/>
      <c r="Y60" s="294"/>
      <c r="Z60" s="295"/>
      <c r="AA60" s="296"/>
      <c r="AB60" s="101">
        <f t="shared" si="1"/>
        <v>15</v>
      </c>
      <c r="AC60" s="102">
        <f t="shared" si="2"/>
        <v>1</v>
      </c>
    </row>
    <row r="61" spans="1:29" ht="15.75">
      <c r="A61" s="104">
        <f t="shared" si="0"/>
        <v>57</v>
      </c>
      <c r="B61" s="403" t="s">
        <v>78</v>
      </c>
      <c r="C61" s="404">
        <v>5</v>
      </c>
      <c r="D61" s="405"/>
      <c r="E61" s="243"/>
      <c r="F61" s="239"/>
      <c r="G61" s="241"/>
      <c r="H61" s="406"/>
      <c r="I61" s="409"/>
      <c r="J61" s="410"/>
      <c r="K61" s="411"/>
      <c r="L61" s="239"/>
      <c r="M61" s="241"/>
      <c r="N61" s="406"/>
      <c r="O61" s="239"/>
      <c r="P61" s="240"/>
      <c r="Q61" s="406"/>
      <c r="R61" s="242">
        <v>30</v>
      </c>
      <c r="S61" s="240"/>
      <c r="T61" s="243"/>
      <c r="U61" s="240">
        <v>2</v>
      </c>
      <c r="V61" s="243"/>
      <c r="W61" s="292"/>
      <c r="X61" s="293"/>
      <c r="Y61" s="294"/>
      <c r="Z61" s="295"/>
      <c r="AA61" s="296"/>
      <c r="AB61" s="101">
        <f t="shared" ref="AB61:AB71" si="3">SUM(F61+G61+I61+J61+L61+M61+O61+P61+R61+S61+T61+W61+X61+Y61)</f>
        <v>30</v>
      </c>
      <c r="AC61" s="102">
        <f t="shared" ref="AC61:AC71" si="4">SUM(H61:H61,K61:K61,N61:N61,Q61:Q61,U61:V61,Z61:AA61)</f>
        <v>2</v>
      </c>
    </row>
    <row r="62" spans="1:29" s="36" customFormat="1" ht="16.5" thickBot="1">
      <c r="A62" s="104">
        <f t="shared" si="0"/>
        <v>58</v>
      </c>
      <c r="B62" s="412" t="s">
        <v>79</v>
      </c>
      <c r="C62" s="413"/>
      <c r="D62" s="413">
        <v>5</v>
      </c>
      <c r="E62" s="258"/>
      <c r="F62" s="254"/>
      <c r="G62" s="256"/>
      <c r="H62" s="414"/>
      <c r="I62" s="257"/>
      <c r="J62" s="256"/>
      <c r="K62" s="414"/>
      <c r="L62" s="254"/>
      <c r="M62" s="256"/>
      <c r="N62" s="414"/>
      <c r="O62" s="254"/>
      <c r="P62" s="255"/>
      <c r="Q62" s="414"/>
      <c r="R62" s="257"/>
      <c r="S62" s="255"/>
      <c r="T62" s="258">
        <v>30</v>
      </c>
      <c r="U62" s="254"/>
      <c r="V62" s="258">
        <v>3</v>
      </c>
      <c r="W62" s="307"/>
      <c r="X62" s="308"/>
      <c r="Y62" s="309"/>
      <c r="Z62" s="310"/>
      <c r="AA62" s="311"/>
      <c r="AB62" s="101">
        <f t="shared" si="3"/>
        <v>30</v>
      </c>
      <c r="AC62" s="102">
        <f t="shared" si="4"/>
        <v>3</v>
      </c>
    </row>
    <row r="63" spans="1:29" s="36" customFormat="1" ht="15.75">
      <c r="A63" s="104">
        <f t="shared" si="0"/>
        <v>59</v>
      </c>
      <c r="B63" s="339" t="s">
        <v>80</v>
      </c>
      <c r="C63" s="415">
        <v>6</v>
      </c>
      <c r="D63" s="415"/>
      <c r="E63" s="316"/>
      <c r="F63" s="312"/>
      <c r="G63" s="314"/>
      <c r="H63" s="416"/>
      <c r="I63" s="315"/>
      <c r="J63" s="314"/>
      <c r="K63" s="416"/>
      <c r="L63" s="312"/>
      <c r="M63" s="314"/>
      <c r="N63" s="416"/>
      <c r="O63" s="312"/>
      <c r="P63" s="313"/>
      <c r="Q63" s="416"/>
      <c r="R63" s="312"/>
      <c r="S63" s="313"/>
      <c r="T63" s="314"/>
      <c r="U63" s="315"/>
      <c r="V63" s="316"/>
      <c r="W63" s="312">
        <v>30</v>
      </c>
      <c r="X63" s="313"/>
      <c r="Y63" s="314"/>
      <c r="Z63" s="315">
        <v>3</v>
      </c>
      <c r="AA63" s="316"/>
      <c r="AB63" s="101">
        <f t="shared" si="3"/>
        <v>30</v>
      </c>
      <c r="AC63" s="102">
        <f t="shared" si="4"/>
        <v>3</v>
      </c>
    </row>
    <row r="64" spans="1:29" s="36" customFormat="1" ht="15.75">
      <c r="A64" s="104">
        <f t="shared" si="0"/>
        <v>60</v>
      </c>
      <c r="B64" s="341" t="s">
        <v>81</v>
      </c>
      <c r="C64" s="417"/>
      <c r="D64" s="417">
        <v>6</v>
      </c>
      <c r="E64" s="306"/>
      <c r="F64" s="302"/>
      <c r="G64" s="304"/>
      <c r="H64" s="418"/>
      <c r="I64" s="305"/>
      <c r="J64" s="304"/>
      <c r="K64" s="418"/>
      <c r="L64" s="302"/>
      <c r="M64" s="304"/>
      <c r="N64" s="418"/>
      <c r="O64" s="302"/>
      <c r="P64" s="303"/>
      <c r="Q64" s="418"/>
      <c r="R64" s="302"/>
      <c r="S64" s="303"/>
      <c r="T64" s="304"/>
      <c r="U64" s="305"/>
      <c r="V64" s="306"/>
      <c r="W64" s="302"/>
      <c r="X64" s="303">
        <v>20</v>
      </c>
      <c r="Y64" s="304"/>
      <c r="Z64" s="305">
        <v>1</v>
      </c>
      <c r="AA64" s="306"/>
      <c r="AB64" s="101">
        <f t="shared" si="3"/>
        <v>20</v>
      </c>
      <c r="AC64" s="102">
        <f t="shared" si="4"/>
        <v>1</v>
      </c>
    </row>
    <row r="65" spans="1:29" s="36" customFormat="1" ht="15.75">
      <c r="A65" s="104">
        <f t="shared" si="0"/>
        <v>61</v>
      </c>
      <c r="B65" s="419" t="s">
        <v>82</v>
      </c>
      <c r="C65" s="342">
        <v>6</v>
      </c>
      <c r="D65" s="342"/>
      <c r="E65" s="296"/>
      <c r="F65" s="292"/>
      <c r="G65" s="294"/>
      <c r="H65" s="343"/>
      <c r="I65" s="295"/>
      <c r="J65" s="294"/>
      <c r="K65" s="343"/>
      <c r="L65" s="292"/>
      <c r="M65" s="294"/>
      <c r="N65" s="343"/>
      <c r="O65" s="292"/>
      <c r="P65" s="293"/>
      <c r="Q65" s="343"/>
      <c r="R65" s="292"/>
      <c r="S65" s="293"/>
      <c r="T65" s="294"/>
      <c r="U65" s="295"/>
      <c r="V65" s="296"/>
      <c r="W65" s="295">
        <v>20</v>
      </c>
      <c r="X65" s="293"/>
      <c r="Y65" s="294"/>
      <c r="Z65" s="295">
        <v>1</v>
      </c>
      <c r="AA65" s="296"/>
      <c r="AB65" s="101">
        <f t="shared" si="3"/>
        <v>20</v>
      </c>
      <c r="AC65" s="102">
        <f t="shared" si="4"/>
        <v>1</v>
      </c>
    </row>
    <row r="66" spans="1:29" s="36" customFormat="1" ht="15.75">
      <c r="A66" s="104">
        <f t="shared" si="0"/>
        <v>62</v>
      </c>
      <c r="B66" s="419" t="s">
        <v>83</v>
      </c>
      <c r="C66" s="342">
        <v>6</v>
      </c>
      <c r="D66" s="342"/>
      <c r="E66" s="296"/>
      <c r="F66" s="292"/>
      <c r="G66" s="294"/>
      <c r="H66" s="343"/>
      <c r="I66" s="295"/>
      <c r="J66" s="294"/>
      <c r="K66" s="343"/>
      <c r="L66" s="292"/>
      <c r="M66" s="294"/>
      <c r="N66" s="343"/>
      <c r="O66" s="292"/>
      <c r="P66" s="293"/>
      <c r="Q66" s="343"/>
      <c r="R66" s="292"/>
      <c r="S66" s="293"/>
      <c r="T66" s="294"/>
      <c r="U66" s="295"/>
      <c r="V66" s="296"/>
      <c r="W66" s="295">
        <v>30</v>
      </c>
      <c r="X66" s="293"/>
      <c r="Y66" s="294"/>
      <c r="Z66" s="295">
        <v>2</v>
      </c>
      <c r="AA66" s="296"/>
      <c r="AB66" s="101">
        <f t="shared" si="3"/>
        <v>30</v>
      </c>
      <c r="AC66" s="102">
        <f t="shared" si="4"/>
        <v>2</v>
      </c>
    </row>
    <row r="67" spans="1:29" s="36" customFormat="1" ht="15.75">
      <c r="A67" s="104">
        <f t="shared" si="0"/>
        <v>63</v>
      </c>
      <c r="B67" s="419" t="s">
        <v>84</v>
      </c>
      <c r="C67" s="342">
        <v>6</v>
      </c>
      <c r="D67" s="342"/>
      <c r="E67" s="296"/>
      <c r="F67" s="292"/>
      <c r="G67" s="294"/>
      <c r="H67" s="343"/>
      <c r="I67" s="295"/>
      <c r="J67" s="294"/>
      <c r="K67" s="343"/>
      <c r="L67" s="292"/>
      <c r="M67" s="294"/>
      <c r="N67" s="343"/>
      <c r="O67" s="292"/>
      <c r="P67" s="293"/>
      <c r="Q67" s="343"/>
      <c r="R67" s="292"/>
      <c r="S67" s="293"/>
      <c r="T67" s="294"/>
      <c r="U67" s="295"/>
      <c r="V67" s="296"/>
      <c r="W67" s="295">
        <v>30</v>
      </c>
      <c r="X67" s="293"/>
      <c r="Y67" s="294"/>
      <c r="Z67" s="295">
        <v>2</v>
      </c>
      <c r="AA67" s="296"/>
      <c r="AB67" s="101">
        <f t="shared" si="3"/>
        <v>30</v>
      </c>
      <c r="AC67" s="102">
        <f t="shared" si="4"/>
        <v>2</v>
      </c>
    </row>
    <row r="68" spans="1:29" s="36" customFormat="1" ht="15.75">
      <c r="A68" s="104">
        <f t="shared" si="0"/>
        <v>64</v>
      </c>
      <c r="B68" s="340" t="s">
        <v>85</v>
      </c>
      <c r="C68" s="420">
        <v>6</v>
      </c>
      <c r="D68" s="420"/>
      <c r="E68" s="321"/>
      <c r="F68" s="317"/>
      <c r="G68" s="319"/>
      <c r="H68" s="421"/>
      <c r="I68" s="320"/>
      <c r="J68" s="319"/>
      <c r="K68" s="421"/>
      <c r="L68" s="317"/>
      <c r="M68" s="319"/>
      <c r="N68" s="421"/>
      <c r="O68" s="317"/>
      <c r="P68" s="318"/>
      <c r="Q68" s="421"/>
      <c r="R68" s="317"/>
      <c r="S68" s="318"/>
      <c r="T68" s="319"/>
      <c r="U68" s="320"/>
      <c r="V68" s="321"/>
      <c r="W68" s="322">
        <v>30</v>
      </c>
      <c r="X68" s="323"/>
      <c r="Y68" s="324"/>
      <c r="Z68" s="322">
        <v>2</v>
      </c>
      <c r="AA68" s="325"/>
      <c r="AB68" s="101">
        <f t="shared" si="3"/>
        <v>30</v>
      </c>
      <c r="AC68" s="102">
        <f t="shared" si="4"/>
        <v>2</v>
      </c>
    </row>
    <row r="69" spans="1:29" s="36" customFormat="1" ht="15.75">
      <c r="A69" s="104">
        <f t="shared" si="0"/>
        <v>65</v>
      </c>
      <c r="B69" s="422" t="s">
        <v>86</v>
      </c>
      <c r="C69" s="423">
        <v>6</v>
      </c>
      <c r="D69" s="423"/>
      <c r="E69" s="330"/>
      <c r="F69" s="326"/>
      <c r="G69" s="328"/>
      <c r="H69" s="424"/>
      <c r="I69" s="329"/>
      <c r="J69" s="328"/>
      <c r="K69" s="424"/>
      <c r="L69" s="326"/>
      <c r="M69" s="328"/>
      <c r="N69" s="424"/>
      <c r="O69" s="326"/>
      <c r="P69" s="327"/>
      <c r="Q69" s="424"/>
      <c r="R69" s="326"/>
      <c r="S69" s="327"/>
      <c r="T69" s="328"/>
      <c r="U69" s="329"/>
      <c r="V69" s="330"/>
      <c r="W69" s="326">
        <v>30</v>
      </c>
      <c r="X69" s="327"/>
      <c r="Y69" s="328"/>
      <c r="Z69" s="329">
        <v>2</v>
      </c>
      <c r="AA69" s="330"/>
      <c r="AB69" s="101">
        <f t="shared" si="3"/>
        <v>30</v>
      </c>
      <c r="AC69" s="102">
        <f t="shared" si="4"/>
        <v>2</v>
      </c>
    </row>
    <row r="70" spans="1:29" s="36" customFormat="1" ht="47.25">
      <c r="A70" s="104">
        <f t="shared" si="0"/>
        <v>66</v>
      </c>
      <c r="B70" s="419" t="s">
        <v>87</v>
      </c>
      <c r="C70" s="342">
        <v>6</v>
      </c>
      <c r="D70" s="342"/>
      <c r="E70" s="296"/>
      <c r="F70" s="292"/>
      <c r="G70" s="294"/>
      <c r="H70" s="343"/>
      <c r="I70" s="295"/>
      <c r="J70" s="294"/>
      <c r="K70" s="343"/>
      <c r="L70" s="292"/>
      <c r="M70" s="294"/>
      <c r="N70" s="343"/>
      <c r="O70" s="292"/>
      <c r="P70" s="293"/>
      <c r="Q70" s="343"/>
      <c r="R70" s="292"/>
      <c r="S70" s="293"/>
      <c r="T70" s="294"/>
      <c r="U70" s="295"/>
      <c r="V70" s="296"/>
      <c r="W70" s="292">
        <v>30</v>
      </c>
      <c r="X70" s="293"/>
      <c r="Y70" s="294"/>
      <c r="Z70" s="295">
        <v>2</v>
      </c>
      <c r="AA70" s="296"/>
      <c r="AB70" s="101">
        <f t="shared" si="3"/>
        <v>30</v>
      </c>
      <c r="AC70" s="102">
        <f t="shared" si="4"/>
        <v>2</v>
      </c>
    </row>
    <row r="71" spans="1:29" s="36" customFormat="1" ht="16.5" thickBot="1">
      <c r="A71" s="104">
        <f t="shared" ref="A71" si="5">A70+1</f>
        <v>67</v>
      </c>
      <c r="B71" s="425" t="s">
        <v>88</v>
      </c>
      <c r="C71" s="344"/>
      <c r="D71" s="344">
        <v>6</v>
      </c>
      <c r="E71" s="335"/>
      <c r="F71" s="331"/>
      <c r="G71" s="333"/>
      <c r="H71" s="345"/>
      <c r="I71" s="334"/>
      <c r="J71" s="333"/>
      <c r="K71" s="345"/>
      <c r="L71" s="331"/>
      <c r="M71" s="333"/>
      <c r="N71" s="345"/>
      <c r="O71" s="331"/>
      <c r="P71" s="332"/>
      <c r="Q71" s="345"/>
      <c r="R71" s="331"/>
      <c r="S71" s="332"/>
      <c r="T71" s="333"/>
      <c r="U71" s="334"/>
      <c r="V71" s="335"/>
      <c r="W71" s="331"/>
      <c r="X71" s="332"/>
      <c r="Y71" s="333">
        <v>30</v>
      </c>
      <c r="Z71" s="334"/>
      <c r="AA71" s="335">
        <v>6</v>
      </c>
      <c r="AB71" s="101">
        <f t="shared" si="3"/>
        <v>30</v>
      </c>
      <c r="AC71" s="102">
        <f t="shared" si="4"/>
        <v>6</v>
      </c>
    </row>
    <row r="72" spans="1:29" s="73" customFormat="1" ht="15.75" thickBot="1">
      <c r="A72" s="487" t="s">
        <v>89</v>
      </c>
      <c r="B72" s="488"/>
      <c r="C72" s="489"/>
      <c r="D72" s="489"/>
      <c r="E72" s="490"/>
      <c r="F72" s="107">
        <f>SUM(F5:F71)</f>
        <v>165</v>
      </c>
      <c r="G72" s="107">
        <f>SUM(G5:G71)</f>
        <v>100</v>
      </c>
      <c r="H72" s="107">
        <f>SUM(H5:H71)</f>
        <v>20</v>
      </c>
      <c r="I72" s="108">
        <f>SUM(I5:I71)</f>
        <v>230</v>
      </c>
      <c r="J72" s="108">
        <f>SUM(J5:J71)</f>
        <v>95</v>
      </c>
      <c r="K72" s="126">
        <f>SUM(K5:K71)</f>
        <v>26</v>
      </c>
      <c r="L72" s="127">
        <f>SUM(L5:L71)</f>
        <v>200</v>
      </c>
      <c r="M72" s="128">
        <f>SUM(M5:M71)</f>
        <v>90</v>
      </c>
      <c r="N72" s="169">
        <f>SUM(N5:N71)</f>
        <v>24</v>
      </c>
      <c r="O72" s="216">
        <f>SUM(O5:O71)</f>
        <v>230</v>
      </c>
      <c r="P72" s="217">
        <f>SUM(P5:P71)</f>
        <v>170</v>
      </c>
      <c r="Q72" s="218">
        <f>SUM(Q5:Q71)</f>
        <v>28</v>
      </c>
      <c r="R72" s="220">
        <f>SUM(R5:R71)</f>
        <v>245</v>
      </c>
      <c r="S72" s="220">
        <f>SUM(S5:S71)</f>
        <v>40</v>
      </c>
      <c r="T72" s="270">
        <f>SUM(T5:T71)</f>
        <v>30</v>
      </c>
      <c r="U72" s="220">
        <f>SUM(U5:U71)</f>
        <v>20</v>
      </c>
      <c r="V72" s="271">
        <f>SUM(V5:V71)</f>
        <v>3</v>
      </c>
      <c r="W72" s="272">
        <f>SUM(W5:W71)</f>
        <v>200</v>
      </c>
      <c r="X72" s="272">
        <f>SUM(X5:X71)</f>
        <v>20</v>
      </c>
      <c r="Y72" s="336">
        <f>SUM(Y5:Y71)</f>
        <v>30</v>
      </c>
      <c r="Z72" s="337">
        <f>SUM(Z5:Z71)</f>
        <v>15</v>
      </c>
      <c r="AA72" s="338">
        <f>SUM(AA5:AA71)</f>
        <v>6</v>
      </c>
      <c r="AB72" s="89">
        <f>SUM(F72+G72+I72+J72+L72+M72+O72+P72+R72+S72+T72+W72+X72+Y72)</f>
        <v>1845</v>
      </c>
      <c r="AC72" s="88">
        <f>SUM(AC5:AC71)</f>
        <v>142</v>
      </c>
    </row>
    <row r="73" spans="1:29" ht="15.75" thickBot="1">
      <c r="D73" s="491" t="s">
        <v>89</v>
      </c>
      <c r="E73" s="492"/>
      <c r="F73" s="491">
        <f>F72+G72</f>
        <v>265</v>
      </c>
      <c r="G73" s="492"/>
      <c r="H73" s="77">
        <f>H72</f>
        <v>20</v>
      </c>
      <c r="I73" s="491">
        <f>I72+J72</f>
        <v>325</v>
      </c>
      <c r="J73" s="493"/>
      <c r="K73" s="78">
        <f>K72</f>
        <v>26</v>
      </c>
      <c r="L73" s="493">
        <f>L72+M72</f>
        <v>290</v>
      </c>
      <c r="M73" s="493"/>
      <c r="N73" s="78">
        <f>N72</f>
        <v>24</v>
      </c>
      <c r="O73" s="493">
        <f>O72+P72</f>
        <v>400</v>
      </c>
      <c r="P73" s="493"/>
      <c r="Q73" s="76">
        <f>Q72</f>
        <v>28</v>
      </c>
      <c r="R73" s="491">
        <f>R72+S72+T72</f>
        <v>315</v>
      </c>
      <c r="S73" s="493"/>
      <c r="T73" s="515"/>
      <c r="U73" s="491">
        <f>U72+V72</f>
        <v>23</v>
      </c>
      <c r="V73" s="515"/>
      <c r="W73" s="491">
        <f>W72+X72+Y72</f>
        <v>250</v>
      </c>
      <c r="X73" s="493"/>
      <c r="Y73" s="515"/>
      <c r="Z73" s="491">
        <f>Z72+AA72</f>
        <v>21</v>
      </c>
      <c r="AA73" s="501"/>
    </row>
    <row r="74" spans="1:29" ht="15.75" thickBot="1">
      <c r="F74" s="502" t="s">
        <v>90</v>
      </c>
      <c r="G74" s="503"/>
      <c r="H74" s="503"/>
      <c r="I74" s="503"/>
      <c r="J74" s="503"/>
      <c r="K74" s="503"/>
      <c r="L74" s="504" t="s">
        <v>91</v>
      </c>
      <c r="M74" s="505"/>
      <c r="N74" s="505"/>
      <c r="O74" s="505"/>
      <c r="P74" s="505"/>
      <c r="Q74" s="505"/>
      <c r="R74" s="506" t="s">
        <v>92</v>
      </c>
      <c r="S74" s="507"/>
      <c r="T74" s="507"/>
      <c r="U74" s="507"/>
      <c r="V74" s="507"/>
      <c r="W74" s="507"/>
      <c r="X74" s="507"/>
      <c r="Y74" s="507"/>
      <c r="Z74" s="507"/>
      <c r="AA74" s="508"/>
    </row>
    <row r="75" spans="1:29" ht="15.75" thickBot="1">
      <c r="F75" s="502" t="s">
        <v>93</v>
      </c>
      <c r="G75" s="503"/>
      <c r="H75" s="79">
        <f>F73+I73</f>
        <v>590</v>
      </c>
      <c r="I75" s="526" t="s">
        <v>94</v>
      </c>
      <c r="J75" s="527"/>
      <c r="K75" s="79">
        <f>H73+K73</f>
        <v>46</v>
      </c>
      <c r="L75" s="504" t="s">
        <v>93</v>
      </c>
      <c r="M75" s="505"/>
      <c r="N75" s="426">
        <f>L73+O73</f>
        <v>690</v>
      </c>
      <c r="O75" s="520" t="s">
        <v>94</v>
      </c>
      <c r="P75" s="521"/>
      <c r="Q75" s="426">
        <f>N73+Q73</f>
        <v>52</v>
      </c>
      <c r="R75" s="522" t="s">
        <v>93</v>
      </c>
      <c r="S75" s="518"/>
      <c r="T75" s="523"/>
      <c r="U75" s="518">
        <f>R73+W73</f>
        <v>565</v>
      </c>
      <c r="V75" s="519"/>
      <c r="W75" s="516" t="s">
        <v>94</v>
      </c>
      <c r="X75" s="516"/>
      <c r="Y75" s="517"/>
      <c r="Z75" s="518">
        <f>U73+Z73</f>
        <v>44</v>
      </c>
      <c r="AA75" s="519"/>
    </row>
    <row r="76" spans="1:29">
      <c r="A76" s="524"/>
      <c r="B76" s="524"/>
    </row>
    <row r="77" spans="1:29">
      <c r="A77" s="525" t="s">
        <v>95</v>
      </c>
      <c r="B77" s="525"/>
      <c r="F77" s="80"/>
      <c r="G77" s="80"/>
    </row>
    <row r="78" spans="1:29">
      <c r="A78" s="81" t="s">
        <v>96</v>
      </c>
      <c r="C78" s="82"/>
      <c r="D78" s="82"/>
      <c r="E78" s="82"/>
      <c r="F78" s="83"/>
      <c r="G78" s="83"/>
      <c r="H78" s="84"/>
      <c r="I78" s="73"/>
      <c r="J78" s="85"/>
    </row>
    <row r="79" spans="1:29">
      <c r="A79" s="81" t="s">
        <v>97</v>
      </c>
      <c r="C79" s="86"/>
      <c r="D79" s="86"/>
      <c r="E79" s="86"/>
      <c r="F79" s="83"/>
      <c r="G79" s="83"/>
      <c r="H79" s="87"/>
      <c r="I79" s="73"/>
      <c r="J79" s="73"/>
    </row>
    <row r="80" spans="1:29">
      <c r="A80" s="81" t="s">
        <v>98</v>
      </c>
      <c r="C80" s="86"/>
      <c r="D80" s="86"/>
      <c r="E80" s="86"/>
      <c r="F80" s="83"/>
      <c r="G80" s="83"/>
      <c r="H80" s="73"/>
      <c r="I80" s="73"/>
      <c r="J80" s="73"/>
    </row>
    <row r="81" spans="1:10">
      <c r="A81" s="81" t="s">
        <v>99</v>
      </c>
      <c r="C81" s="84"/>
      <c r="D81" s="84"/>
      <c r="E81" s="84"/>
      <c r="F81" s="83"/>
      <c r="G81" s="83"/>
      <c r="H81" s="73"/>
      <c r="I81" s="73"/>
      <c r="J81" s="73"/>
    </row>
    <row r="82" spans="1:10" ht="15" customHeight="1">
      <c r="A82" s="81" t="s">
        <v>100</v>
      </c>
      <c r="C82" s="1"/>
      <c r="F82" s="85"/>
      <c r="G82" s="85"/>
    </row>
    <row r="83" spans="1:10">
      <c r="A83" s="81" t="s">
        <v>101</v>
      </c>
      <c r="C83" s="1"/>
      <c r="F83" s="85"/>
      <c r="G83" s="85"/>
    </row>
  </sheetData>
  <mergeCells count="52">
    <mergeCell ref="A76:B76"/>
    <mergeCell ref="A77:B77"/>
    <mergeCell ref="U75:V75"/>
    <mergeCell ref="F75:G75"/>
    <mergeCell ref="I75:J75"/>
    <mergeCell ref="L75:M75"/>
    <mergeCell ref="W75:Y75"/>
    <mergeCell ref="Z75:AA75"/>
    <mergeCell ref="O73:P73"/>
    <mergeCell ref="R73:T73"/>
    <mergeCell ref="U73:V73"/>
    <mergeCell ref="O75:P75"/>
    <mergeCell ref="R75:T75"/>
    <mergeCell ref="O3:P3"/>
    <mergeCell ref="Q3:Q4"/>
    <mergeCell ref="R3:T3"/>
    <mergeCell ref="Z73:AA73"/>
    <mergeCell ref="F74:K74"/>
    <mergeCell ref="L74:Q74"/>
    <mergeCell ref="R74:AA74"/>
    <mergeCell ref="U3:V3"/>
    <mergeCell ref="L3:M3"/>
    <mergeCell ref="N3:N4"/>
    <mergeCell ref="W73:Y73"/>
    <mergeCell ref="A72:E72"/>
    <mergeCell ref="D73:E73"/>
    <mergeCell ref="F73:G73"/>
    <mergeCell ref="I73:J73"/>
    <mergeCell ref="L73:M73"/>
    <mergeCell ref="A1:A4"/>
    <mergeCell ref="B1:B4"/>
    <mergeCell ref="C1:E2"/>
    <mergeCell ref="I3:J3"/>
    <mergeCell ref="C3:C4"/>
    <mergeCell ref="D3:D4"/>
    <mergeCell ref="E3:E4"/>
    <mergeCell ref="R1:AA1"/>
    <mergeCell ref="AB1:AB4"/>
    <mergeCell ref="AC1:AC4"/>
    <mergeCell ref="F2:H2"/>
    <mergeCell ref="I2:K2"/>
    <mergeCell ref="L2:N2"/>
    <mergeCell ref="O2:Q2"/>
    <mergeCell ref="R2:V2"/>
    <mergeCell ref="W2:AA2"/>
    <mergeCell ref="K3:K4"/>
    <mergeCell ref="L1:Q1"/>
    <mergeCell ref="F3:G3"/>
    <mergeCell ref="H3:H4"/>
    <mergeCell ref="W3:Y3"/>
    <mergeCell ref="Z3:AA3"/>
    <mergeCell ref="F1:K1"/>
  </mergeCells>
  <pageMargins left="0.70866141732283472" right="0.70866141732283472" top="0.86614173228346458" bottom="0.74803149606299213" header="0.31496062992125984" footer="0.31496062992125984"/>
  <pageSetup paperSize="9" scale="55" fitToHeight="0" orientation="landscape" r:id="rId1"/>
  <headerFooter>
    <oddHeader>&amp;C&amp;"-,Pogrubiony"&amp;18KRYMINOLOGIA I stopnia - PLAN STUDIÓW STACJONARNYCH
od roku akad. 2023/2024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a.okon</dc:creator>
  <cp:keywords/>
  <dc:description/>
  <cp:lastModifiedBy>Katarzyna Rynkowska</cp:lastModifiedBy>
  <cp:revision/>
  <dcterms:created xsi:type="dcterms:W3CDTF">2023-01-17T11:52:06Z</dcterms:created>
  <dcterms:modified xsi:type="dcterms:W3CDTF">2023-05-15T12:52:45Z</dcterms:modified>
  <cp:category/>
  <cp:contentStatus/>
</cp:coreProperties>
</file>